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C-BATIMENTS PUBLICS\CRE-UNITE RECUPERATION BALNEOTHERAPIE\08-DCE\Z-RENDU-INDICE 00-AAMMJJ\Pièces ecrites\CDPGF\"/>
    </mc:Choice>
  </mc:AlternateContent>
  <xr:revisionPtr revIDLastSave="0" documentId="8_{3F5D6DD4-EB20-4C89-959F-B641AFB43811}" xr6:coauthVersionLast="40" xr6:coauthVersionMax="40" xr10:uidLastSave="{00000000-0000-0000-0000-000000000000}"/>
  <bookViews>
    <workbookView xWindow="0" yWindow="0" windowWidth="28800" windowHeight="12225" activeTab="1" xr2:uid="{00000000-000D-0000-FFFF-FFFF00000000}"/>
  </bookViews>
  <sheets>
    <sheet name="RECAP" sheetId="5" r:id="rId1"/>
    <sheet name="Lot Electricité " sheetId="4" r:id="rId2"/>
    <sheet name="CV" sheetId="3" r:id="rId3"/>
  </sheets>
  <externalReferences>
    <externalReference r:id="rId4"/>
  </externalReferences>
  <definedNames>
    <definedName name="_2Excel_BuiltIn_Print_Area_2_1" localSheetId="0">#REF!</definedName>
    <definedName name="_2Excel_BuiltIn_Print_Area_2_1">#REF!</definedName>
    <definedName name="_Toc417310581" localSheetId="1">'Lot Electricité '!#REF!</definedName>
    <definedName name="_Toc417310582" localSheetId="1">'Lot Electricité '!#REF!</definedName>
    <definedName name="_Toc417376649" localSheetId="1">'Lot Electricité '!#REF!</definedName>
    <definedName name="_Toc417376650" localSheetId="1">'Lot Electricité '!#REF!</definedName>
    <definedName name="Excel_BuiltIn_Print_Area_1_1_1" localSheetId="0">#REF!</definedName>
    <definedName name="Excel_BuiltIn_Print_Area_1_1_1">#REF!</definedName>
    <definedName name="Excel_BuiltIn_Print_Area_1_1_1_1" localSheetId="0">#REF!</definedName>
    <definedName name="Excel_BuiltIn_Print_Area_1_1_1_1">#REF!</definedName>
    <definedName name="Excel_BuiltIn_Print_Area_1_1_10">#REF!</definedName>
    <definedName name="Excel_BuiltIn_Print_Area_1_1_13">#REF!</definedName>
    <definedName name="Excel_BuiltIn_Print_Area_1_1_14">#REF!</definedName>
    <definedName name="Excel_BuiltIn_Print_Area_1_1_3">#REF!</definedName>
    <definedName name="Excel_BuiltIn_Print_Area_1_1_4">#REF!</definedName>
    <definedName name="Excel_BuiltIn_Print_Area_1_1_7">#REF!</definedName>
    <definedName name="Excel_BuiltIn_Print_Area_1_1_8">#REF!</definedName>
    <definedName name="Excel_BuiltIn_Print_Area_1_1_9">#REF!</definedName>
    <definedName name="Excel_BuiltIn_Print_Area_10" localSheetId="0">#REF!</definedName>
    <definedName name="Excel_BuiltIn_Print_Area_10">#REF!</definedName>
    <definedName name="Excel_BuiltIn_Print_Area_11" localSheetId="0">#REF!</definedName>
    <definedName name="Excel_BuiltIn_Print_Area_11">#REF!</definedName>
    <definedName name="Excel_BuiltIn_Print_Area_2">#REF!</definedName>
    <definedName name="Excel_BuiltIn_Print_Area_2_1">#REF!</definedName>
    <definedName name="Excel_BuiltIn_Print_Area_5_1">#REF!</definedName>
    <definedName name="Excel_BuiltIn_Print_Area_6_1" localSheetId="0">#REF!</definedName>
    <definedName name="Excel_BuiltIn_Print_Area_6_1">#REF!</definedName>
    <definedName name="Excel_BuiltIn_Print_Area_7" localSheetId="0">#REF!</definedName>
    <definedName name="Excel_BuiltIn_Print_Area_7">#REF!</definedName>
    <definedName name="Excel_BuiltIn_Print_Area_8" localSheetId="0">#REF!</definedName>
    <definedName name="Excel_BuiltIn_Print_Area_8">#REF!</definedName>
    <definedName name="Excel_BuiltIn_Print_Area_9" localSheetId="0">#REF!</definedName>
    <definedName name="Excel_BuiltIn_Print_Area_9">#REF!</definedName>
    <definedName name="Excel_BuiltIn_Print_Titles_1">#REF!</definedName>
    <definedName name="Excel_BuiltIn_Print_Titles_1_1">#REF!</definedName>
    <definedName name="Excel_BuiltIn_Print_Titles_8">#REF!</definedName>
    <definedName name="_xlnm.Print_Titles" localSheetId="2">CV!$1:$3</definedName>
    <definedName name="_xlnm.Print_Titles" localSheetId="1">'Lot Electricité '!$1:$3</definedName>
    <definedName name="_xlnm.Print_Area" localSheetId="2">CV!$A$1:$H$138</definedName>
    <definedName name="_xlnm.Print_Area" localSheetId="1">'Lot Electricité '!$A$1:$G$114</definedName>
    <definedName name="_xlnm.Print_Area" localSheetId="0">RECAP!$A$1:$B$18</definedName>
  </definedNames>
  <calcPr calcId="181029"/>
</workbook>
</file>

<file path=xl/calcChain.xml><?xml version="1.0" encoding="utf-8"?>
<calcChain xmlns="http://schemas.openxmlformats.org/spreadsheetml/2006/main">
  <c r="B14" i="5" l="1"/>
  <c r="B16" i="5" s="1"/>
  <c r="B13" i="5"/>
  <c r="B17" i="5" l="1"/>
  <c r="B18" i="5" s="1"/>
  <c r="G7" i="4" l="1"/>
  <c r="G9" i="4"/>
  <c r="G10" i="4"/>
  <c r="G11" i="4"/>
  <c r="G17" i="4"/>
  <c r="G18" i="4"/>
  <c r="G19" i="4"/>
  <c r="G20" i="4"/>
  <c r="G21" i="4"/>
  <c r="G23" i="4"/>
  <c r="G24" i="4"/>
  <c r="G25" i="4"/>
  <c r="G26" i="4"/>
  <c r="G27" i="4"/>
  <c r="G28" i="4"/>
  <c r="G29" i="4"/>
  <c r="G30" i="4"/>
  <c r="G31" i="4"/>
  <c r="D32" i="4"/>
  <c r="G32" i="4"/>
  <c r="D33" i="4"/>
  <c r="G33" i="4" s="1"/>
  <c r="D34" i="4"/>
  <c r="G34" i="4"/>
  <c r="G35" i="4"/>
  <c r="G36" i="4"/>
  <c r="G37" i="4"/>
  <c r="G38" i="4"/>
  <c r="G39" i="4"/>
  <c r="G40" i="4"/>
  <c r="G41" i="4"/>
  <c r="G42" i="4"/>
  <c r="G43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6" i="4"/>
  <c r="G104" i="4" s="1"/>
  <c r="F110" i="4" s="1"/>
  <c r="G110" i="4" s="1"/>
  <c r="G97" i="4"/>
  <c r="G98" i="4"/>
  <c r="G99" i="4"/>
  <c r="G100" i="4"/>
  <c r="G101" i="4"/>
  <c r="D102" i="4"/>
  <c r="G102" i="4"/>
  <c r="G103" i="4"/>
  <c r="B108" i="4"/>
  <c r="F108" i="4"/>
  <c r="G108" i="4" s="1"/>
  <c r="B109" i="4"/>
  <c r="B110" i="4"/>
  <c r="G92" i="4" l="1"/>
  <c r="F109" i="4" s="1"/>
  <c r="G109" i="4" s="1"/>
  <c r="G112" i="4" s="1"/>
  <c r="G113" i="4" s="1"/>
  <c r="G114" i="4" s="1"/>
</calcChain>
</file>

<file path=xl/sharedStrings.xml><?xml version="1.0" encoding="utf-8"?>
<sst xmlns="http://schemas.openxmlformats.org/spreadsheetml/2006/main" count="304" uniqueCount="187">
  <si>
    <t>DESIGNATION</t>
  </si>
  <si>
    <t>U</t>
  </si>
  <si>
    <t>PU</t>
  </si>
  <si>
    <t>TOTAL</t>
  </si>
  <si>
    <t>Qté MOE</t>
  </si>
  <si>
    <t>Qté Ent.</t>
  </si>
  <si>
    <t>ml</t>
  </si>
  <si>
    <t>Préparation et fourniture dossier EXE, PAC</t>
  </si>
  <si>
    <t>Essais et mise en service (COPREC…)</t>
  </si>
  <si>
    <t>Préparation et fourniture dossier DOE</t>
  </si>
  <si>
    <t>u</t>
  </si>
  <si>
    <t>ens</t>
  </si>
  <si>
    <t>GENERALITES</t>
  </si>
  <si>
    <t>Bouche d'extraction autoréglable y/c flexible de raccordement</t>
  </si>
  <si>
    <t>En Euros</t>
  </si>
  <si>
    <t>Caisson de VMC C4 600m3/h avec pressostat et interrupteur monté y/c manchettes souples, plots antivibratiles et raccordement électrique</t>
  </si>
  <si>
    <t>RECAPITULATIF</t>
  </si>
  <si>
    <t>Ens</t>
  </si>
  <si>
    <t>TVA 8,5%</t>
  </si>
  <si>
    <t>VENTILATION</t>
  </si>
  <si>
    <t>CLIMATISATION</t>
  </si>
  <si>
    <t>TRAITEMENT D'AIR</t>
  </si>
  <si>
    <t>Canalisations d'évacuations des condensats en PVC</t>
  </si>
  <si>
    <t>Accessoires et supportages</t>
  </si>
  <si>
    <t>Grille de reprise</t>
  </si>
  <si>
    <t>Groupe de climatisation</t>
  </si>
  <si>
    <t>Raccordement électrique du groupe extérieur</t>
  </si>
  <si>
    <t>Levage et manutention du groupe extérieure</t>
  </si>
  <si>
    <t>Unité intérieure</t>
  </si>
  <si>
    <t>Raccordement électrique de l'unité intérieure</t>
  </si>
  <si>
    <t>Thermostat de commande filaire</t>
  </si>
  <si>
    <t>Liaisons bus de communication</t>
  </si>
  <si>
    <t>Liaisons frigorifiques et évacuation des condensats</t>
  </si>
  <si>
    <t>Tuyauterie cuivre frigorique calorifugés</t>
  </si>
  <si>
    <t>Diffusion et reprise</t>
  </si>
  <si>
    <t>m²</t>
  </si>
  <si>
    <t>Diffuseur plafonnier 4 voies de soufflage</t>
  </si>
  <si>
    <t>Réseaux</t>
  </si>
  <si>
    <t>Diffuseur carré en aluminium 4 directions y/c plénum et flexible de raccordement</t>
  </si>
  <si>
    <t>Grille de reprise en faux-plafond à maille carré fixe y/c plénum et flexible de raccordement</t>
  </si>
  <si>
    <t>DESHUMIDIFICATION</t>
  </si>
  <si>
    <t>Déshumidificateur d'air d'ambiance connecté à vitesse variable Full Inverter</t>
  </si>
  <si>
    <t>Raccordement électrique du déshumidificateur</t>
  </si>
  <si>
    <t>VENTILATION A FONCTIONNEMENT PERMANENT</t>
  </si>
  <si>
    <t>Caisson d'extraction</t>
  </si>
  <si>
    <t>Levage et manutention</t>
  </si>
  <si>
    <t>Réseaux d'extraction</t>
  </si>
  <si>
    <t>1</t>
  </si>
  <si>
    <t>2</t>
  </si>
  <si>
    <t>3.1.1</t>
  </si>
  <si>
    <t>3.1.2</t>
  </si>
  <si>
    <t>3.1.3</t>
  </si>
  <si>
    <t>Bouches d'extraction</t>
  </si>
  <si>
    <t>Bouche d'extraction plafonnière y/C module de régulation de débit</t>
  </si>
  <si>
    <t>AMENEE D'AIR NEUF</t>
  </si>
  <si>
    <t>Caisson d'amenée d'air neuf basse consommation avec pressostat et interrupteur monté y/c filtre G4+F7, manchettes souples, plots antivibratiles et raccordement électrique</t>
  </si>
  <si>
    <t>Total HT - Lot - Traitement d'air / Ventilation</t>
  </si>
  <si>
    <t>Total TTC - Lot - Traitement d'air / Ventilation</t>
  </si>
  <si>
    <t>Plénum de soufflage motorisé, 2xØ200</t>
  </si>
  <si>
    <t>Groupe extérieure de climatisation à détente directe, technologie inverter, ESEER&gt;6, Pf=12kW</t>
  </si>
  <si>
    <t>Unité intérieure type gainable plafonnier standard, faible encombrement, ventilateur inverter</t>
  </si>
  <si>
    <t>Cassette encastrable à 4 voies de soufflage 600*600</t>
  </si>
  <si>
    <t>TRAVAUX DE DEPOSE ET D'EVACUATION</t>
  </si>
  <si>
    <t>3.1.4</t>
  </si>
  <si>
    <t>3.1</t>
  </si>
  <si>
    <t>Dépose et mise à disposition au maitre d'ouvrage des climatisations existant si nécéssaire, des liaisons frigorifiques, goulottes, PVC d'évacuation des condensats et toutes autres sujétions</t>
  </si>
  <si>
    <t>Capotage tôle pliée laquée blanche pour la protection des réseaux CV et PB en façade</t>
  </si>
  <si>
    <t>TOTAL - 1.GENERALITES</t>
  </si>
  <si>
    <t>TOTAL - 2.TRAVAUX DE DEPOSE ET D'EVACUATION</t>
  </si>
  <si>
    <t>Sous-total - 3.1.1.Groupe de climatisation</t>
  </si>
  <si>
    <t>Sous-total - 3.1.2.Unité intérieure</t>
  </si>
  <si>
    <t>Canalisation cuivre Ø10/12</t>
  </si>
  <si>
    <t>Canalisation cuivre Ø14/16</t>
  </si>
  <si>
    <t>Calorifuge manchons ép.25 Ø22</t>
  </si>
  <si>
    <t>Calorifuge manchons ép.25 Ø25</t>
  </si>
  <si>
    <t>Canalisation PVC Ø40</t>
  </si>
  <si>
    <t>Calorifuge manchons ép.25 Ø42</t>
  </si>
  <si>
    <t>Sous-total - 3.1.3.Liaisons frigorifiques et évacuation des condensats</t>
  </si>
  <si>
    <t>Conduit circ. en acier galvanisé Ø200</t>
  </si>
  <si>
    <t>Rouleau de laine de verre avec revêtement extérieur en aluminium ép.(mm)25</t>
  </si>
  <si>
    <t>Sous-total - 3.1.4.Diffusion et reprise</t>
  </si>
  <si>
    <t>SOUS-TOTAL - 3.1.CLIMATISATION</t>
  </si>
  <si>
    <t>SOUS-TOTAL - 3.2.DESHUMIDIFICATION</t>
  </si>
  <si>
    <t>TOTAL - 3.TRAITEMENT D'AIR</t>
  </si>
  <si>
    <t>Sous-total - 3.1.1.Caisson d'extraction</t>
  </si>
  <si>
    <t>Conduit circ. en acier galvanisé Ø125</t>
  </si>
  <si>
    <t>Conduit circ. en acier galvanisé Ø160</t>
  </si>
  <si>
    <t>Conduit circ. en acier galvanisé Ø250</t>
  </si>
  <si>
    <t>Sous-total - 3.1.2.Réseaux d'extraction</t>
  </si>
  <si>
    <t>Sous-total - 3.1.3.Bouches d'extraction</t>
  </si>
  <si>
    <t>SOUS-TOTAL - 3.1.VENTILATION A FONCTIONNEMENT PERMANENT</t>
  </si>
  <si>
    <t>SOUS-TOTAL - 3.2.AMENEE D'AIR NEUF</t>
  </si>
  <si>
    <t>TOTAL - 3.VENTILATION</t>
  </si>
  <si>
    <t>DCE
Indice 0
10/11/2022</t>
  </si>
  <si>
    <t>TOTAL TTC</t>
  </si>
  <si>
    <t>TOTAL HT</t>
  </si>
  <si>
    <t>RECAPITULATIF GENERAL</t>
  </si>
  <si>
    <t>Sous-Total PRESCRIPTIONS TECHNIQUES COURANT FAIBLE</t>
  </si>
  <si>
    <t>pt</t>
  </si>
  <si>
    <t>Câblage</t>
  </si>
  <si>
    <t>Flash lumineux</t>
  </si>
  <si>
    <t>Diffuseurs sonores</t>
  </si>
  <si>
    <t>Déclencheur manuel</t>
  </si>
  <si>
    <t>Alarme incendie de type 4</t>
  </si>
  <si>
    <t>SO</t>
  </si>
  <si>
    <t>Câblage polyvalent téléphone et informatique</t>
  </si>
  <si>
    <t>PRESCRIPTIONS TECHNIQUES COURANT FAIBLE</t>
  </si>
  <si>
    <t>Sous-Total PRESCRIPTIONS TECHNIQUES COURANT FORT</t>
  </si>
  <si>
    <t>Saignées et percements pour le passage des câbles, y compris toutes sujétions de reprise de maçonnerie et de calfeutrement.</t>
  </si>
  <si>
    <t>Fourniture et pose des leves-personnes y compris support et toutes sujétions</t>
  </si>
  <si>
    <t>Leve-personnes</t>
  </si>
  <si>
    <t>BAPI</t>
  </si>
  <si>
    <t>BAES Saillie étanche</t>
  </si>
  <si>
    <t>BAES Drapeau</t>
  </si>
  <si>
    <t>BAES Encastré / Applique</t>
  </si>
  <si>
    <t>Télécommande</t>
  </si>
  <si>
    <t>Eclairage de securite</t>
  </si>
  <si>
    <t>Type L3.2 - Hublot étanche y compris accessoire pour éclairage vers le bas</t>
  </si>
  <si>
    <t>Type L3.1 - Hublot étanche</t>
  </si>
  <si>
    <t>Type L2 - Downlight étanche</t>
  </si>
  <si>
    <t>Type L1 - Downlight</t>
  </si>
  <si>
    <t>Etude éclairement</t>
  </si>
  <si>
    <t>Eclairage intérieur</t>
  </si>
  <si>
    <t xml:space="preserve">Type PC02 - Prise de courant étanche </t>
  </si>
  <si>
    <t xml:space="preserve">Type PC01 - Prise de courant </t>
  </si>
  <si>
    <t>Détecteur de mouvement</t>
  </si>
  <si>
    <t>Interrupteur va et vient étanche</t>
  </si>
  <si>
    <t>Interrupteur simple allumage étanche</t>
  </si>
  <si>
    <t>Interrupteur simple allumage à témoin</t>
  </si>
  <si>
    <t xml:space="preserve">Interrupteur simple allumage </t>
  </si>
  <si>
    <t>Bouton poussoir à voyant étanche</t>
  </si>
  <si>
    <t>Appareillage</t>
  </si>
  <si>
    <t>Alim. Sèches mains (SM)</t>
  </si>
  <si>
    <t>Alim. Ballon d'eau chaude sanitaire (BECS)</t>
  </si>
  <si>
    <t>Alimentations électriques particulieres lot plomberie</t>
  </si>
  <si>
    <t>Alim. Unité gainable (UI)</t>
  </si>
  <si>
    <t>Alim. Unité intérieur climatisation (VC)</t>
  </si>
  <si>
    <t>Alim. Climatisation (CLIM)</t>
  </si>
  <si>
    <t>Alim. Déshumidificateur (DH)</t>
  </si>
  <si>
    <t>Alim. Caisson d'extraction (CEXT 01)</t>
  </si>
  <si>
    <t>Alim. Caisson de ventilation (CVMC 01)</t>
  </si>
  <si>
    <t>Besoins lot CTA / VMC</t>
  </si>
  <si>
    <t>Alim. PC JET HP</t>
  </si>
  <si>
    <t>Alim. SPA (SPA), y compris fourreau</t>
  </si>
  <si>
    <t xml:space="preserve">    Alim. Cryo Unit</t>
  </si>
  <si>
    <t xml:space="preserve">    Alim. Bain froid Form 8</t>
  </si>
  <si>
    <t xml:space="preserve">    Alim. Platine de filtration</t>
  </si>
  <si>
    <t>Alim. Bassins de cryothérapie (BC)</t>
  </si>
  <si>
    <t>Alim. Sauna (SA) "Protection existante et conservée"</t>
  </si>
  <si>
    <t>Alim. Lève personne (LP)</t>
  </si>
  <si>
    <t>Alimentations électriques particulières</t>
  </si>
  <si>
    <t>Installations particulières</t>
  </si>
  <si>
    <t>Coupure d'urgence générale centrale traitement d'air</t>
  </si>
  <si>
    <t>Coupure d'urgence générale électricité TGBT</t>
  </si>
  <si>
    <t>Coupures d’urgence</t>
  </si>
  <si>
    <t>Câblage PC + Force</t>
  </si>
  <si>
    <t>Câblage éclairage de sécurité</t>
  </si>
  <si>
    <t>Câblage éclairage normal et commande</t>
  </si>
  <si>
    <t>Distribution terminale</t>
  </si>
  <si>
    <t>Chemin de câble CFA</t>
  </si>
  <si>
    <t>Chemin de câble CFO</t>
  </si>
  <si>
    <t>Distribution principale</t>
  </si>
  <si>
    <t>Modification et complément du Tableau général BT (TGBT)</t>
  </si>
  <si>
    <t>Branchement basse tension</t>
  </si>
  <si>
    <t>Alimentation en énergie électrique</t>
  </si>
  <si>
    <t>Liaison équipotentielle principale (LEP)</t>
  </si>
  <si>
    <t>Collecteur général de terre (TGBT)</t>
  </si>
  <si>
    <t>Réseaux de terre</t>
  </si>
  <si>
    <t>PRESCRIPTIONS TECHNIQUES COURANT FORT</t>
  </si>
  <si>
    <t>Sous-Total DISPOSITIONS GENERALES</t>
  </si>
  <si>
    <t>Inclus</t>
  </si>
  <si>
    <t>Formation du personnel d'exploitation</t>
  </si>
  <si>
    <t>Contrôles - Essais - Réception</t>
  </si>
  <si>
    <t>DOE</t>
  </si>
  <si>
    <t>Dossier de réalisation</t>
  </si>
  <si>
    <t>Documents à fournir par l'entrepreneur</t>
  </si>
  <si>
    <t>DISPOSITIONS GENERALES</t>
  </si>
  <si>
    <t>DCE
Octobre 2022
Ind.0</t>
  </si>
  <si>
    <t>MONTANT € HT</t>
  </si>
  <si>
    <t>ELECTRICITE</t>
  </si>
  <si>
    <t>TOTAL GLOBAL (€ HT)</t>
  </si>
  <si>
    <t>TVA (8,5%)</t>
  </si>
  <si>
    <t>TOTAL GLOBAL (€ TTC)</t>
  </si>
  <si>
    <t>CDPGF LOT 02</t>
  </si>
  <si>
    <t>OPERATION CREPS - Aménagement d'une unité de récupération balnéothérapie</t>
  </si>
  <si>
    <t>Aménagement d'une unité de récupération balnéothérapie
SAINTE CLOTILDE
Lot 02 - CHAPITRE Electricité</t>
  </si>
  <si>
    <t>CREPS
Lot 02 - CHAPITRE Traitement d'air / Ventilation
CDPGF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</si>
</sst>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€_-;\-* #,##0.00\ _€_-;_-* &quot;-&quot;??\ _€_-;_-@_-"/>
    <numFmt numFmtId="164" formatCode="_-* #,##0.00\ _F_-;\-* #,##0.00\ _F_-;_-* &quot;-&quot;??\ _F_-;_-@_-"/>
    <numFmt numFmtId="165" formatCode="_-* #,##0.00\ [$€-1]_-;\-* #,##0.00\ [$€-1]_-;_-* &quot;-&quot;??\ [$€-1]_-"/>
    <numFmt numFmtId="166" formatCode="#,##0.00\ &quot;€&quot;"/>
    <numFmt numFmtId="167" formatCode="0.0"/>
    <numFmt numFmtId="168" formatCode="#,##0.00\ &quot;€&quot;;\-\ #,##0.00\ &quot;€&quot;;"/>
    <numFmt numFmtId="169" formatCode="#,##0.00\ _€"/>
    <numFmt numFmtId="170" formatCode="#,##0.000"/>
  </numFmts>
  <fonts count="54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u/>
      <sz val="12"/>
      <color indexed="12"/>
      <name val="Arial"/>
      <family val="2"/>
    </font>
    <font>
      <sz val="10"/>
      <name val="Tahoma"/>
      <family val="2"/>
    </font>
    <font>
      <i/>
      <sz val="9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8"/>
      <color rgb="FF0070C0"/>
      <name val="Arial"/>
      <family val="2"/>
    </font>
    <font>
      <sz val="11"/>
      <color theme="6"/>
      <name val="Arial"/>
      <family val="2"/>
    </font>
    <font>
      <sz val="12"/>
      <color theme="3"/>
      <name val="Arial"/>
      <family val="2"/>
    </font>
    <font>
      <sz val="8"/>
      <color theme="8"/>
      <name val="Arial"/>
      <family val="2"/>
    </font>
    <font>
      <sz val="9"/>
      <color rgb="FF92D050"/>
      <name val="Arial"/>
      <family val="2"/>
    </font>
    <font>
      <b/>
      <sz val="9"/>
      <color theme="6"/>
      <name val="Arial"/>
      <family val="2"/>
    </font>
    <font>
      <sz val="9"/>
      <color theme="6"/>
      <name val="Arial"/>
      <family val="2"/>
    </font>
    <font>
      <b/>
      <sz val="10"/>
      <color theme="3"/>
      <name val="Arial"/>
      <family val="2"/>
    </font>
    <font>
      <b/>
      <u/>
      <sz val="9"/>
      <color theme="6"/>
      <name val="Arial"/>
      <family val="2"/>
    </font>
    <font>
      <b/>
      <u/>
      <sz val="10"/>
      <color theme="3"/>
      <name val="Arial"/>
      <family val="2"/>
    </font>
    <font>
      <sz val="10"/>
      <color theme="3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b/>
      <i/>
      <sz val="11"/>
      <color rgb="FFFF0000"/>
      <name val="Arial"/>
      <family val="2"/>
    </font>
    <font>
      <b/>
      <sz val="11"/>
      <color theme="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sz val="12"/>
      <color rgb="FF92D050"/>
      <name val="Arial"/>
      <family val="2"/>
    </font>
    <font>
      <b/>
      <sz val="11"/>
      <color rgb="FF002060"/>
      <name val="Arial"/>
      <family val="2"/>
    </font>
    <font>
      <b/>
      <u/>
      <sz val="11"/>
      <color rgb="FF002060"/>
      <name val="Arial"/>
      <family val="2"/>
    </font>
    <font>
      <sz val="11"/>
      <color rgb="FF002060"/>
      <name val="Arial"/>
      <family val="2"/>
    </font>
    <font>
      <b/>
      <u/>
      <sz val="9"/>
      <name val="Arial"/>
      <family val="2"/>
    </font>
    <font>
      <b/>
      <sz val="10"/>
      <color rgb="FF002060"/>
      <name val="Arial"/>
      <family val="2"/>
    </font>
    <font>
      <b/>
      <u/>
      <sz val="10"/>
      <color rgb="FF002060"/>
      <name val="Arial"/>
      <family val="2"/>
    </font>
    <font>
      <sz val="10"/>
      <color rgb="FF00206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8"/>
      <color rgb="FFFF0000"/>
      <name val="Arial"/>
      <family val="2"/>
    </font>
    <font>
      <i/>
      <sz val="8"/>
      <name val="Arial"/>
      <family val="2"/>
    </font>
    <font>
      <b/>
      <u/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6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color theme="1"/>
      <name val="Arial Narrow"/>
      <family val="2"/>
    </font>
    <font>
      <b/>
      <i/>
      <sz val="12"/>
      <color rgb="FFFF0000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7">
    <xf numFmtId="0" fontId="0" fillId="0" borderId="0"/>
    <xf numFmtId="165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43" fontId="13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310">
    <xf numFmtId="0" fontId="0" fillId="0" borderId="0" xfId="0"/>
    <xf numFmtId="0" fontId="4" fillId="0" borderId="0" xfId="23" applyFont="1" applyAlignment="1">
      <alignment vertical="center" wrapText="1"/>
    </xf>
    <xf numFmtId="0" fontId="4" fillId="0" borderId="0" xfId="23" applyFont="1" applyAlignment="1">
      <alignment horizontal="center" vertical="center" wrapText="1"/>
    </xf>
    <xf numFmtId="4" fontId="3" fillId="0" borderId="4" xfId="23" applyNumberFormat="1" applyFont="1" applyBorder="1" applyAlignment="1">
      <alignment horizontal="center" vertical="center" wrapText="1"/>
    </xf>
    <xf numFmtId="0" fontId="2" fillId="0" borderId="2" xfId="23" applyFont="1" applyBorder="1" applyAlignment="1">
      <alignment vertical="center"/>
    </xf>
    <xf numFmtId="0" fontId="2" fillId="0" borderId="6" xfId="23" applyFont="1" applyBorder="1" applyAlignment="1">
      <alignment vertical="center"/>
    </xf>
    <xf numFmtId="0" fontId="4" fillId="0" borderId="5" xfId="23" applyFont="1" applyBorder="1" applyAlignment="1">
      <alignment horizontal="center" vertical="center"/>
    </xf>
    <xf numFmtId="3" fontId="4" fillId="0" borderId="7" xfId="23" applyNumberFormat="1" applyFont="1" applyBorder="1" applyAlignment="1">
      <alignment horizontal="center" vertical="center"/>
    </xf>
    <xf numFmtId="4" fontId="4" fillId="0" borderId="7" xfId="23" applyNumberFormat="1" applyFont="1" applyBorder="1" applyAlignment="1">
      <alignment horizontal="right" vertical="center" wrapText="1"/>
    </xf>
    <xf numFmtId="4" fontId="4" fillId="0" borderId="7" xfId="23" applyNumberFormat="1" applyFont="1" applyBorder="1" applyAlignment="1">
      <alignment horizontal="right" vertical="center"/>
    </xf>
    <xf numFmtId="0" fontId="2" fillId="0" borderId="0" xfId="23" applyFont="1" applyAlignment="1">
      <alignment vertical="center"/>
    </xf>
    <xf numFmtId="0" fontId="7" fillId="0" borderId="7" xfId="23" applyFont="1" applyBorder="1" applyAlignment="1">
      <alignment horizontal="center" vertical="center" wrapText="1"/>
    </xf>
    <xf numFmtId="1" fontId="7" fillId="0" borderId="7" xfId="23" applyNumberFormat="1" applyFont="1" applyBorder="1" applyAlignment="1">
      <alignment horizontal="center" vertical="center" wrapText="1"/>
    </xf>
    <xf numFmtId="4" fontId="7" fillId="0" borderId="8" xfId="23" applyNumberFormat="1" applyFont="1" applyBorder="1" applyAlignment="1">
      <alignment horizontal="right" vertical="center" wrapText="1"/>
    </xf>
    <xf numFmtId="4" fontId="7" fillId="0" borderId="7" xfId="23" applyNumberFormat="1" applyFont="1" applyBorder="1" applyAlignment="1">
      <alignment horizontal="right" vertical="center"/>
    </xf>
    <xf numFmtId="0" fontId="7" fillId="0" borderId="0" xfId="23" applyFont="1" applyAlignment="1">
      <alignment vertical="center"/>
    </xf>
    <xf numFmtId="0" fontId="14" fillId="0" borderId="0" xfId="23" applyFont="1" applyAlignment="1">
      <alignment vertical="center"/>
    </xf>
    <xf numFmtId="0" fontId="8" fillId="0" borderId="0" xfId="23" applyFont="1" applyAlignment="1">
      <alignment vertical="center" wrapText="1"/>
    </xf>
    <xf numFmtId="0" fontId="15" fillId="0" borderId="0" xfId="23" applyFont="1" applyAlignment="1">
      <alignment vertical="center" wrapText="1"/>
    </xf>
    <xf numFmtId="0" fontId="16" fillId="0" borderId="0" xfId="23" applyFont="1" applyAlignment="1">
      <alignment vertical="center" wrapText="1"/>
    </xf>
    <xf numFmtId="0" fontId="17" fillId="0" borderId="0" xfId="23" applyFont="1" applyAlignment="1">
      <alignment vertical="center" wrapText="1"/>
    </xf>
    <xf numFmtId="0" fontId="11" fillId="0" borderId="0" xfId="23" applyFont="1" applyAlignment="1">
      <alignment vertical="center" wrapText="1"/>
    </xf>
    <xf numFmtId="0" fontId="4" fillId="0" borderId="8" xfId="23" applyFont="1" applyBorder="1" applyAlignment="1">
      <alignment horizontal="center" vertical="center" wrapText="1"/>
    </xf>
    <xf numFmtId="167" fontId="4" fillId="0" borderId="8" xfId="23" applyNumberFormat="1" applyFont="1" applyBorder="1" applyAlignment="1">
      <alignment horizontal="center" vertical="center" wrapText="1"/>
    </xf>
    <xf numFmtId="0" fontId="4" fillId="0" borderId="7" xfId="23" applyFont="1" applyBorder="1" applyAlignment="1">
      <alignment horizontal="center" vertical="center" wrapText="1"/>
    </xf>
    <xf numFmtId="1" fontId="4" fillId="0" borderId="7" xfId="23" applyNumberFormat="1" applyFont="1" applyBorder="1" applyAlignment="1">
      <alignment horizontal="center" vertical="center" wrapText="1"/>
    </xf>
    <xf numFmtId="4" fontId="4" fillId="0" borderId="8" xfId="23" applyNumberFormat="1" applyFont="1" applyBorder="1" applyAlignment="1">
      <alignment horizontal="right" vertical="center" wrapText="1"/>
    </xf>
    <xf numFmtId="0" fontId="18" fillId="0" borderId="0" xfId="23" applyFont="1" applyAlignment="1">
      <alignment vertical="center" wrapText="1"/>
    </xf>
    <xf numFmtId="0" fontId="4" fillId="2" borderId="7" xfId="23" applyFont="1" applyFill="1" applyBorder="1" applyAlignment="1">
      <alignment horizontal="center" vertical="center" wrapText="1"/>
    </xf>
    <xf numFmtId="1" fontId="4" fillId="2" borderId="7" xfId="23" applyNumberFormat="1" applyFont="1" applyFill="1" applyBorder="1" applyAlignment="1">
      <alignment horizontal="center" vertical="center" wrapText="1"/>
    </xf>
    <xf numFmtId="4" fontId="4" fillId="2" borderId="8" xfId="23" applyNumberFormat="1" applyFont="1" applyFill="1" applyBorder="1" applyAlignment="1">
      <alignment horizontal="right" vertical="center" wrapText="1"/>
    </xf>
    <xf numFmtId="4" fontId="4" fillId="2" borderId="7" xfId="23" applyNumberFormat="1" applyFont="1" applyFill="1" applyBorder="1" applyAlignment="1">
      <alignment horizontal="right" vertical="center"/>
    </xf>
    <xf numFmtId="0" fontId="4" fillId="2" borderId="0" xfId="23" applyFont="1" applyFill="1" applyAlignment="1">
      <alignment vertical="center"/>
    </xf>
    <xf numFmtId="0" fontId="19" fillId="0" borderId="10" xfId="23" applyFont="1" applyBorder="1" applyAlignment="1">
      <alignment horizontal="center" vertical="center" wrapText="1"/>
    </xf>
    <xf numFmtId="0" fontId="19" fillId="0" borderId="7" xfId="23" applyFont="1" applyBorder="1" applyAlignment="1">
      <alignment horizontal="center" vertical="center" wrapText="1"/>
    </xf>
    <xf numFmtId="1" fontId="19" fillId="0" borderId="7" xfId="23" applyNumberFormat="1" applyFont="1" applyBorder="1" applyAlignment="1">
      <alignment horizontal="center" vertical="center" wrapText="1"/>
    </xf>
    <xf numFmtId="2" fontId="19" fillId="0" borderId="7" xfId="23" applyNumberFormat="1" applyFont="1" applyBorder="1" applyAlignment="1">
      <alignment horizontal="center" vertical="center" wrapText="1"/>
    </xf>
    <xf numFmtId="0" fontId="20" fillId="0" borderId="1" xfId="23" applyFont="1" applyBorder="1" applyAlignment="1">
      <alignment horizontal="center" vertical="center" wrapText="1"/>
    </xf>
    <xf numFmtId="0" fontId="20" fillId="0" borderId="4" xfId="23" applyFont="1" applyBorder="1" applyAlignment="1">
      <alignment horizontal="center" vertical="center" wrapText="1"/>
    </xf>
    <xf numFmtId="166" fontId="20" fillId="0" borderId="4" xfId="23" applyNumberFormat="1" applyFont="1" applyBorder="1" applyAlignment="1">
      <alignment horizontal="center" vertical="center" wrapText="1"/>
    </xf>
    <xf numFmtId="4" fontId="19" fillId="0" borderId="4" xfId="23" applyNumberFormat="1" applyFont="1" applyBorder="1" applyAlignment="1">
      <alignment horizontal="right" vertical="center"/>
    </xf>
    <xf numFmtId="0" fontId="19" fillId="0" borderId="0" xfId="23" applyFont="1" applyBorder="1" applyAlignment="1">
      <alignment horizontal="center" vertical="center" wrapText="1"/>
    </xf>
    <xf numFmtId="0" fontId="19" fillId="0" borderId="8" xfId="23" applyFont="1" applyBorder="1" applyAlignment="1">
      <alignment horizontal="center" vertical="center" wrapText="1"/>
    </xf>
    <xf numFmtId="0" fontId="24" fillId="0" borderId="0" xfId="23" applyFont="1" applyAlignment="1">
      <alignment vertical="center" wrapText="1"/>
    </xf>
    <xf numFmtId="168" fontId="4" fillId="0" borderId="0" xfId="42" applyNumberFormat="1" applyFont="1" applyAlignment="1">
      <alignment horizontal="right" vertical="center"/>
    </xf>
    <xf numFmtId="0" fontId="24" fillId="0" borderId="1" xfId="23" applyFont="1" applyBorder="1" applyAlignment="1">
      <alignment horizontal="center" vertical="center" wrapText="1"/>
    </xf>
    <xf numFmtId="0" fontId="24" fillId="0" borderId="4" xfId="23" applyFont="1" applyBorder="1" applyAlignment="1">
      <alignment horizontal="center" vertical="center" wrapText="1"/>
    </xf>
    <xf numFmtId="166" fontId="24" fillId="0" borderId="4" xfId="23" applyNumberFormat="1" applyFont="1" applyBorder="1" applyAlignment="1">
      <alignment horizontal="center" vertical="center" wrapText="1"/>
    </xf>
    <xf numFmtId="4" fontId="21" fillId="0" borderId="4" xfId="23" applyNumberFormat="1" applyFont="1" applyBorder="1" applyAlignment="1">
      <alignment horizontal="right" vertical="center"/>
    </xf>
    <xf numFmtId="1" fontId="21" fillId="0" borderId="7" xfId="23" applyNumberFormat="1" applyFont="1" applyBorder="1" applyAlignment="1">
      <alignment horizontal="center" vertical="center" wrapText="1"/>
    </xf>
    <xf numFmtId="1" fontId="21" fillId="0" borderId="10" xfId="23" applyNumberFormat="1" applyFont="1" applyBorder="1" applyAlignment="1">
      <alignment horizontal="center" vertical="center" wrapText="1"/>
    </xf>
    <xf numFmtId="1" fontId="21" fillId="0" borderId="0" xfId="23" applyNumberFormat="1" applyFont="1" applyAlignment="1">
      <alignment vertical="center" wrapText="1"/>
    </xf>
    <xf numFmtId="1" fontId="5" fillId="0" borderId="0" xfId="23" applyNumberFormat="1" applyFont="1" applyAlignment="1">
      <alignment vertical="center"/>
    </xf>
    <xf numFmtId="0" fontId="26" fillId="0" borderId="0" xfId="23" applyFont="1" applyAlignment="1">
      <alignment vertical="center" wrapText="1"/>
    </xf>
    <xf numFmtId="1" fontId="27" fillId="2" borderId="7" xfId="23" applyNumberFormat="1" applyFont="1" applyFill="1" applyBorder="1" applyAlignment="1">
      <alignment horizontal="center" vertical="center" wrapText="1"/>
    </xf>
    <xf numFmtId="4" fontId="27" fillId="2" borderId="8" xfId="23" applyNumberFormat="1" applyFont="1" applyFill="1" applyBorder="1" applyAlignment="1">
      <alignment horizontal="right" vertical="center" wrapText="1"/>
    </xf>
    <xf numFmtId="4" fontId="27" fillId="2" borderId="7" xfId="23" applyNumberFormat="1" applyFont="1" applyFill="1" applyBorder="1" applyAlignment="1">
      <alignment horizontal="right" vertical="center"/>
    </xf>
    <xf numFmtId="1" fontId="7" fillId="2" borderId="7" xfId="23" applyNumberFormat="1" applyFont="1" applyFill="1" applyBorder="1" applyAlignment="1">
      <alignment horizontal="center" vertical="center" wrapText="1"/>
    </xf>
    <xf numFmtId="4" fontId="7" fillId="2" borderId="8" xfId="23" applyNumberFormat="1" applyFont="1" applyFill="1" applyBorder="1" applyAlignment="1">
      <alignment horizontal="right" vertical="center" wrapText="1"/>
    </xf>
    <xf numFmtId="4" fontId="7" fillId="2" borderId="7" xfId="23" applyNumberFormat="1" applyFont="1" applyFill="1" applyBorder="1" applyAlignment="1">
      <alignment horizontal="right" vertical="center"/>
    </xf>
    <xf numFmtId="0" fontId="7" fillId="2" borderId="0" xfId="23" applyFont="1" applyFill="1" applyAlignment="1">
      <alignment vertical="center"/>
    </xf>
    <xf numFmtId="1" fontId="28" fillId="2" borderId="7" xfId="23" applyNumberFormat="1" applyFont="1" applyFill="1" applyBorder="1" applyAlignment="1">
      <alignment horizontal="center" vertical="center" wrapText="1"/>
    </xf>
    <xf numFmtId="4" fontId="28" fillId="2" borderId="8" xfId="23" applyNumberFormat="1" applyFont="1" applyFill="1" applyBorder="1" applyAlignment="1">
      <alignment horizontal="right" vertical="center" wrapText="1"/>
    </xf>
    <xf numFmtId="4" fontId="28" fillId="2" borderId="7" xfId="23" applyNumberFormat="1" applyFont="1" applyFill="1" applyBorder="1" applyAlignment="1">
      <alignment horizontal="right" vertical="center"/>
    </xf>
    <xf numFmtId="0" fontId="28" fillId="0" borderId="0" xfId="23" applyFont="1" applyAlignment="1">
      <alignment vertical="center" wrapText="1"/>
    </xf>
    <xf numFmtId="0" fontId="28" fillId="2" borderId="0" xfId="23" applyFont="1" applyFill="1" applyAlignment="1">
      <alignment vertical="center"/>
    </xf>
    <xf numFmtId="0" fontId="31" fillId="0" borderId="16" xfId="23" applyFont="1" applyBorder="1" applyAlignment="1">
      <alignment horizontal="center" vertical="center" wrapText="1"/>
    </xf>
    <xf numFmtId="1" fontId="31" fillId="0" borderId="16" xfId="23" applyNumberFormat="1" applyFont="1" applyBorder="1" applyAlignment="1">
      <alignment horizontal="center" vertical="center" wrapText="1"/>
    </xf>
    <xf numFmtId="4" fontId="31" fillId="0" borderId="17" xfId="23" applyNumberFormat="1" applyFont="1" applyBorder="1" applyAlignment="1">
      <alignment horizontal="right" vertical="center" wrapText="1"/>
    </xf>
    <xf numFmtId="4" fontId="30" fillId="0" borderId="16" xfId="23" applyNumberFormat="1" applyFont="1" applyBorder="1" applyAlignment="1">
      <alignment horizontal="right" vertical="center"/>
    </xf>
    <xf numFmtId="0" fontId="29" fillId="0" borderId="0" xfId="23" applyFont="1" applyAlignment="1">
      <alignment vertical="center" wrapText="1"/>
    </xf>
    <xf numFmtId="0" fontId="29" fillId="0" borderId="0" xfId="23" applyFont="1" applyAlignment="1">
      <alignment vertical="center"/>
    </xf>
    <xf numFmtId="0" fontId="29" fillId="0" borderId="7" xfId="23" applyFont="1" applyBorder="1" applyAlignment="1">
      <alignment horizontal="center" vertical="center" wrapText="1"/>
    </xf>
    <xf numFmtId="1" fontId="29" fillId="0" borderId="7" xfId="23" applyNumberFormat="1" applyFont="1" applyBorder="1" applyAlignment="1">
      <alignment horizontal="center" vertical="center" wrapText="1"/>
    </xf>
    <xf numFmtId="4" fontId="29" fillId="0" borderId="8" xfId="23" applyNumberFormat="1" applyFont="1" applyBorder="1" applyAlignment="1">
      <alignment horizontal="right" vertical="center" wrapText="1"/>
    </xf>
    <xf numFmtId="4" fontId="29" fillId="0" borderId="7" xfId="23" applyNumberFormat="1" applyFont="1" applyBorder="1" applyAlignment="1">
      <alignment horizontal="right" vertical="center"/>
    </xf>
    <xf numFmtId="0" fontId="32" fillId="0" borderId="0" xfId="23" applyFont="1" applyAlignment="1">
      <alignment vertical="center" wrapText="1"/>
    </xf>
    <xf numFmtId="0" fontId="29" fillId="0" borderId="16" xfId="23" applyFont="1" applyBorder="1" applyAlignment="1">
      <alignment horizontal="center" vertical="center" wrapText="1"/>
    </xf>
    <xf numFmtId="1" fontId="29" fillId="0" borderId="16" xfId="23" applyNumberFormat="1" applyFont="1" applyBorder="1" applyAlignment="1">
      <alignment horizontal="center" vertical="center" wrapText="1"/>
    </xf>
    <xf numFmtId="4" fontId="29" fillId="0" borderId="17" xfId="23" applyNumberFormat="1" applyFont="1" applyBorder="1" applyAlignment="1">
      <alignment horizontal="right" vertical="center" wrapText="1"/>
    </xf>
    <xf numFmtId="1" fontId="25" fillId="2" borderId="7" xfId="23" applyNumberFormat="1" applyFont="1" applyFill="1" applyBorder="1" applyAlignment="1">
      <alignment horizontal="center" vertical="center" wrapText="1"/>
    </xf>
    <xf numFmtId="4" fontId="25" fillId="2" borderId="8" xfId="23" applyNumberFormat="1" applyFont="1" applyFill="1" applyBorder="1" applyAlignment="1">
      <alignment horizontal="right" vertical="center" wrapText="1"/>
    </xf>
    <xf numFmtId="4" fontId="25" fillId="2" borderId="7" xfId="23" applyNumberFormat="1" applyFont="1" applyFill="1" applyBorder="1" applyAlignment="1">
      <alignment horizontal="right" vertical="center"/>
    </xf>
    <xf numFmtId="0" fontId="25" fillId="0" borderId="0" xfId="23" applyFont="1" applyAlignment="1">
      <alignment vertical="center" wrapText="1"/>
    </xf>
    <xf numFmtId="0" fontId="25" fillId="2" borderId="0" xfId="23" applyFont="1" applyFill="1" applyAlignment="1">
      <alignment vertical="center"/>
    </xf>
    <xf numFmtId="0" fontId="33" fillId="0" borderId="10" xfId="23" applyFont="1" applyBorder="1" applyAlignment="1">
      <alignment horizontal="center" vertical="center" wrapText="1"/>
    </xf>
    <xf numFmtId="0" fontId="33" fillId="0" borderId="7" xfId="23" applyFont="1" applyBorder="1" applyAlignment="1">
      <alignment horizontal="center" vertical="center" wrapText="1"/>
    </xf>
    <xf numFmtId="1" fontId="33" fillId="0" borderId="7" xfId="23" applyNumberFormat="1" applyFont="1" applyBorder="1" applyAlignment="1">
      <alignment horizontal="center" vertical="center" wrapText="1"/>
    </xf>
    <xf numFmtId="2" fontId="33" fillId="0" borderId="7" xfId="23" applyNumberFormat="1" applyFont="1" applyBorder="1" applyAlignment="1">
      <alignment horizontal="center" vertical="center" wrapText="1"/>
    </xf>
    <xf numFmtId="0" fontId="35" fillId="0" borderId="0" xfId="23" applyFont="1" applyAlignment="1">
      <alignment vertical="center" wrapText="1"/>
    </xf>
    <xf numFmtId="0" fontId="35" fillId="0" borderId="0" xfId="23" applyFont="1" applyAlignment="1">
      <alignment vertical="center"/>
    </xf>
    <xf numFmtId="0" fontId="35" fillId="0" borderId="1" xfId="23" applyFont="1" applyBorder="1" applyAlignment="1">
      <alignment horizontal="center" vertical="center" wrapText="1"/>
    </xf>
    <xf numFmtId="0" fontId="35" fillId="0" borderId="4" xfId="23" applyFont="1" applyBorder="1" applyAlignment="1">
      <alignment horizontal="center" vertical="center" wrapText="1"/>
    </xf>
    <xf numFmtId="166" fontId="35" fillId="0" borderId="4" xfId="23" applyNumberFormat="1" applyFont="1" applyBorder="1" applyAlignment="1">
      <alignment horizontal="center" vertical="center" wrapText="1"/>
    </xf>
    <xf numFmtId="4" fontId="33" fillId="0" borderId="4" xfId="23" applyNumberFormat="1" applyFont="1" applyBorder="1" applyAlignment="1">
      <alignment horizontal="right" vertical="center"/>
    </xf>
    <xf numFmtId="0" fontId="4" fillId="0" borderId="8" xfId="23" applyFont="1" applyBorder="1" applyAlignment="1">
      <alignment horizontal="left" vertical="center" wrapText="1" indent="1"/>
    </xf>
    <xf numFmtId="0" fontId="4" fillId="0" borderId="10" xfId="23" applyFont="1" applyBorder="1" applyAlignment="1">
      <alignment horizontal="left" vertical="center" wrapText="1" indent="1"/>
    </xf>
    <xf numFmtId="0" fontId="19" fillId="0" borderId="7" xfId="23" applyNumberFormat="1" applyFont="1" applyBorder="1" applyAlignment="1">
      <alignment horizontal="center" vertical="center" wrapText="1"/>
    </xf>
    <xf numFmtId="0" fontId="4" fillId="0" borderId="2" xfId="23" applyNumberFormat="1" applyFont="1" applyBorder="1" applyAlignment="1">
      <alignment vertical="center" wrapText="1"/>
    </xf>
    <xf numFmtId="0" fontId="4" fillId="0" borderId="3" xfId="23" applyNumberFormat="1" applyFont="1" applyBorder="1" applyAlignment="1">
      <alignment vertical="center" wrapText="1"/>
    </xf>
    <xf numFmtId="0" fontId="5" fillId="0" borderId="5" xfId="23" applyNumberFormat="1" applyFont="1" applyBorder="1" applyAlignment="1">
      <alignment horizontal="center" vertical="center"/>
    </xf>
    <xf numFmtId="0" fontId="33" fillId="0" borderId="7" xfId="23" applyNumberFormat="1" applyFont="1" applyBorder="1" applyAlignment="1">
      <alignment horizontal="center" vertical="center" wrapText="1"/>
    </xf>
    <xf numFmtId="0" fontId="3" fillId="0" borderId="7" xfId="23" applyNumberFormat="1" applyFont="1" applyBorder="1" applyAlignment="1">
      <alignment horizontal="center" vertical="center" wrapText="1"/>
    </xf>
    <xf numFmtId="0" fontId="3" fillId="0" borderId="7" xfId="23" applyNumberFormat="1" applyFont="1" applyFill="1" applyBorder="1" applyAlignment="1">
      <alignment horizontal="center" vertical="center" wrapText="1"/>
    </xf>
    <xf numFmtId="0" fontId="4" fillId="0" borderId="7" xfId="23" applyNumberFormat="1" applyFont="1" applyBorder="1" applyAlignment="1">
      <alignment vertical="center" wrapText="1"/>
    </xf>
    <xf numFmtId="0" fontId="35" fillId="0" borderId="7" xfId="23" applyNumberFormat="1" applyFont="1" applyBorder="1" applyAlignment="1">
      <alignment horizontal="center" vertical="center" wrapText="1"/>
    </xf>
    <xf numFmtId="0" fontId="4" fillId="2" borderId="7" xfId="23" applyNumberFormat="1" applyFont="1" applyFill="1" applyBorder="1" applyAlignment="1">
      <alignment vertical="center" wrapText="1"/>
    </xf>
    <xf numFmtId="0" fontId="21" fillId="0" borderId="7" xfId="23" quotePrefix="1" applyNumberFormat="1" applyFont="1" applyBorder="1" applyAlignment="1">
      <alignment horizontal="center" vertical="center" wrapText="1"/>
    </xf>
    <xf numFmtId="0" fontId="20" fillId="0" borderId="7" xfId="23" applyNumberFormat="1" applyFont="1" applyBorder="1" applyAlignment="1">
      <alignment horizontal="center" vertical="center" wrapText="1"/>
    </xf>
    <xf numFmtId="0" fontId="7" fillId="0" borderId="7" xfId="23" applyNumberFormat="1" applyFont="1" applyBorder="1" applyAlignment="1">
      <alignment vertical="center" wrapText="1"/>
    </xf>
    <xf numFmtId="0" fontId="24" fillId="0" borderId="7" xfId="23" applyNumberFormat="1" applyFont="1" applyBorder="1" applyAlignment="1">
      <alignment horizontal="center" vertical="center" wrapText="1"/>
    </xf>
    <xf numFmtId="0" fontId="7" fillId="2" borderId="7" xfId="23" applyNumberFormat="1" applyFont="1" applyFill="1" applyBorder="1" applyAlignment="1">
      <alignment vertical="center" wrapText="1"/>
    </xf>
    <xf numFmtId="0" fontId="26" fillId="2" borderId="7" xfId="23" applyNumberFormat="1" applyFont="1" applyFill="1" applyBorder="1" applyAlignment="1">
      <alignment horizontal="center" vertical="center" wrapText="1"/>
    </xf>
    <xf numFmtId="0" fontId="25" fillId="2" borderId="7" xfId="23" applyNumberFormat="1" applyFont="1" applyFill="1" applyBorder="1" applyAlignment="1">
      <alignment vertical="center" wrapText="1"/>
    </xf>
    <xf numFmtId="0" fontId="28" fillId="2" borderId="7" xfId="23" applyNumberFormat="1" applyFont="1" applyFill="1" applyBorder="1" applyAlignment="1">
      <alignment vertical="center" wrapText="1"/>
    </xf>
    <xf numFmtId="0" fontId="29" fillId="0" borderId="16" xfId="23" applyNumberFormat="1" applyFont="1" applyBorder="1" applyAlignment="1">
      <alignment vertical="center" wrapText="1"/>
    </xf>
    <xf numFmtId="0" fontId="29" fillId="0" borderId="7" xfId="23" applyNumberFormat="1" applyFont="1" applyBorder="1" applyAlignment="1">
      <alignment vertical="center" wrapText="1"/>
    </xf>
    <xf numFmtId="0" fontId="4" fillId="0" borderId="0" xfId="23" applyNumberFormat="1" applyFont="1" applyAlignment="1">
      <alignment vertical="center" wrapText="1"/>
    </xf>
    <xf numFmtId="0" fontId="37" fillId="0" borderId="7" xfId="23" applyNumberFormat="1" applyFont="1" applyBorder="1" applyAlignment="1">
      <alignment horizontal="center" vertical="center" wrapText="1"/>
    </xf>
    <xf numFmtId="0" fontId="37" fillId="0" borderId="10" xfId="23" applyFont="1" applyBorder="1" applyAlignment="1">
      <alignment horizontal="center" vertical="center" wrapText="1"/>
    </xf>
    <xf numFmtId="0" fontId="37" fillId="0" borderId="7" xfId="23" applyFont="1" applyBorder="1" applyAlignment="1">
      <alignment horizontal="center" vertical="center" wrapText="1"/>
    </xf>
    <xf numFmtId="0" fontId="39" fillId="0" borderId="0" xfId="23" applyFont="1" applyAlignment="1">
      <alignment vertical="center" wrapText="1"/>
    </xf>
    <xf numFmtId="0" fontId="39" fillId="0" borderId="0" xfId="23" applyFont="1" applyAlignment="1">
      <alignment vertical="center"/>
    </xf>
    <xf numFmtId="4" fontId="37" fillId="0" borderId="7" xfId="23" applyNumberFormat="1" applyFont="1" applyBorder="1" applyAlignment="1">
      <alignment horizontal="right" vertical="center" wrapText="1"/>
    </xf>
    <xf numFmtId="0" fontId="35" fillId="0" borderId="10" xfId="23" applyFont="1" applyBorder="1" applyAlignment="1">
      <alignment horizontal="center" vertical="center" wrapText="1"/>
    </xf>
    <xf numFmtId="0" fontId="35" fillId="0" borderId="7" xfId="23" applyFont="1" applyBorder="1" applyAlignment="1">
      <alignment horizontal="center" vertical="center" wrapText="1"/>
    </xf>
    <xf numFmtId="166" fontId="35" fillId="0" borderId="7" xfId="23" applyNumberFormat="1" applyFont="1" applyBorder="1" applyAlignment="1">
      <alignment horizontal="center" vertical="center" wrapText="1"/>
    </xf>
    <xf numFmtId="166" fontId="35" fillId="0" borderId="8" xfId="23" applyNumberFormat="1" applyFont="1" applyBorder="1" applyAlignment="1">
      <alignment horizontal="center" vertical="center" wrapText="1"/>
    </xf>
    <xf numFmtId="4" fontId="33" fillId="0" borderId="7" xfId="23" applyNumberFormat="1" applyFont="1" applyBorder="1" applyAlignment="1">
      <alignment horizontal="right" vertical="center"/>
    </xf>
    <xf numFmtId="0" fontId="35" fillId="0" borderId="8" xfId="23" applyNumberFormat="1" applyFont="1" applyBorder="1" applyAlignment="1">
      <alignment horizontal="center" vertical="center" wrapText="1"/>
    </xf>
    <xf numFmtId="0" fontId="33" fillId="0" borderId="8" xfId="23" applyFont="1" applyBorder="1" applyAlignment="1">
      <alignment horizontal="right" vertical="center" wrapText="1"/>
    </xf>
    <xf numFmtId="0" fontId="33" fillId="0" borderId="10" xfId="23" applyFont="1" applyBorder="1" applyAlignment="1">
      <alignment horizontal="right" vertical="center" wrapText="1"/>
    </xf>
    <xf numFmtId="1" fontId="21" fillId="0" borderId="0" xfId="23" applyNumberFormat="1" applyFont="1" applyBorder="1" applyAlignment="1">
      <alignment horizontal="center" vertical="center" wrapText="1"/>
    </xf>
    <xf numFmtId="1" fontId="21" fillId="0" borderId="8" xfId="23" applyNumberFormat="1" applyFont="1" applyBorder="1" applyAlignment="1">
      <alignment horizontal="center" vertical="center" wrapText="1"/>
    </xf>
    <xf numFmtId="0" fontId="21" fillId="0" borderId="7" xfId="23" quotePrefix="1" applyFont="1" applyBorder="1" applyAlignment="1">
      <alignment horizontal="center" vertical="center" wrapText="1"/>
    </xf>
    <xf numFmtId="4" fontId="37" fillId="0" borderId="8" xfId="23" applyNumberFormat="1" applyFont="1" applyBorder="1" applyAlignment="1">
      <alignment horizontal="right" vertical="center" wrapText="1"/>
    </xf>
    <xf numFmtId="0" fontId="4" fillId="2" borderId="10" xfId="23" applyFont="1" applyFill="1" applyBorder="1" applyAlignment="1">
      <alignment horizontal="center" vertical="center" wrapText="1"/>
    </xf>
    <xf numFmtId="0" fontId="7" fillId="2" borderId="10" xfId="23" applyFont="1" applyFill="1" applyBorder="1" applyAlignment="1">
      <alignment horizontal="center" vertical="center" wrapText="1"/>
    </xf>
    <xf numFmtId="0" fontId="27" fillId="2" borderId="10" xfId="23" applyFont="1" applyFill="1" applyBorder="1" applyAlignment="1">
      <alignment horizontal="center" vertical="center" wrapText="1"/>
    </xf>
    <xf numFmtId="0" fontId="28" fillId="2" borderId="10" xfId="23" applyFont="1" applyFill="1" applyBorder="1" applyAlignment="1">
      <alignment horizontal="center" vertical="center" wrapText="1"/>
    </xf>
    <xf numFmtId="0" fontId="4" fillId="0" borderId="8" xfId="23" applyFont="1" applyBorder="1" applyAlignment="1">
      <alignment horizontal="left" vertical="center" wrapText="1"/>
    </xf>
    <xf numFmtId="0" fontId="4" fillId="0" borderId="10" xfId="23" applyFont="1" applyBorder="1" applyAlignment="1">
      <alignment horizontal="left" vertical="center" wrapText="1"/>
    </xf>
    <xf numFmtId="0" fontId="38" fillId="0" borderId="8" xfId="23" applyFont="1" applyBorder="1" applyAlignment="1">
      <alignment horizontal="left" vertical="center" wrapText="1"/>
    </xf>
    <xf numFmtId="0" fontId="38" fillId="0" borderId="10" xfId="23" applyFont="1" applyBorder="1" applyAlignment="1">
      <alignment horizontal="left" vertical="center" wrapText="1"/>
    </xf>
    <xf numFmtId="0" fontId="22" fillId="0" borderId="8" xfId="23" applyFont="1" applyBorder="1" applyAlignment="1">
      <alignment horizontal="left" vertical="center" wrapText="1"/>
    </xf>
    <xf numFmtId="0" fontId="22" fillId="0" borderId="10" xfId="23" applyFont="1" applyBorder="1" applyAlignment="1">
      <alignment horizontal="left" vertical="center" wrapText="1"/>
    </xf>
    <xf numFmtId="0" fontId="34" fillId="0" borderId="8" xfId="23" applyFont="1" applyBorder="1" applyAlignment="1">
      <alignment horizontal="left" vertical="center" wrapText="1"/>
    </xf>
    <xf numFmtId="0" fontId="34" fillId="0" borderId="10" xfId="23" applyFont="1" applyBorder="1" applyAlignment="1">
      <alignment horizontal="left" vertical="center" wrapText="1"/>
    </xf>
    <xf numFmtId="0" fontId="5" fillId="2" borderId="1" xfId="23" applyFont="1" applyFill="1" applyBorder="1" applyAlignment="1">
      <alignment horizontal="center" vertical="center" wrapText="1"/>
    </xf>
    <xf numFmtId="0" fontId="25" fillId="2" borderId="10" xfId="23" applyFont="1" applyFill="1" applyBorder="1" applyAlignment="1">
      <alignment horizontal="center" vertical="center" wrapText="1"/>
    </xf>
    <xf numFmtId="0" fontId="4" fillId="0" borderId="8" xfId="23" applyFont="1" applyBorder="1" applyAlignment="1">
      <alignment horizontal="left" vertical="center" wrapText="1"/>
    </xf>
    <xf numFmtId="0" fontId="36" fillId="0" borderId="8" xfId="23" applyFont="1" applyBorder="1" applyAlignment="1">
      <alignment horizontal="left" vertical="center" wrapText="1"/>
    </xf>
    <xf numFmtId="0" fontId="36" fillId="0" borderId="10" xfId="23" applyFont="1" applyBorder="1" applyAlignment="1">
      <alignment horizontal="left" vertical="center" wrapText="1"/>
    </xf>
    <xf numFmtId="0" fontId="4" fillId="0" borderId="8" xfId="23" applyFont="1" applyBorder="1" applyAlignment="1">
      <alignment horizontal="left" vertical="center" wrapText="1"/>
    </xf>
    <xf numFmtId="0" fontId="4" fillId="0" borderId="10" xfId="23" applyFont="1" applyBorder="1" applyAlignment="1">
      <alignment horizontal="left" vertical="center" wrapText="1"/>
    </xf>
    <xf numFmtId="0" fontId="7" fillId="0" borderId="2" xfId="23" applyFont="1" applyBorder="1" applyAlignment="1">
      <alignment horizontal="left" vertical="center" wrapText="1"/>
    </xf>
    <xf numFmtId="0" fontId="7" fillId="0" borderId="6" xfId="23" applyFont="1" applyBorder="1" applyAlignment="1">
      <alignment horizontal="left" vertical="center" wrapText="1"/>
    </xf>
    <xf numFmtId="0" fontId="4" fillId="0" borderId="2" xfId="23" applyFont="1" applyBorder="1" applyAlignment="1">
      <alignment horizontal="left" vertical="center" wrapText="1"/>
    </xf>
    <xf numFmtId="0" fontId="4" fillId="0" borderId="6" xfId="23" applyFont="1" applyBorder="1" applyAlignment="1">
      <alignment horizontal="left" vertical="center" wrapText="1"/>
    </xf>
    <xf numFmtId="0" fontId="30" fillId="0" borderId="17" xfId="23" applyFont="1" applyBorder="1" applyAlignment="1">
      <alignment horizontal="right" vertical="center" wrapText="1"/>
    </xf>
    <xf numFmtId="0" fontId="30" fillId="0" borderId="20" xfId="23" applyFont="1" applyBorder="1" applyAlignment="1">
      <alignment horizontal="right" vertical="center" wrapText="1"/>
    </xf>
    <xf numFmtId="0" fontId="25" fillId="2" borderId="8" xfId="23" applyFont="1" applyFill="1" applyBorder="1" applyAlignment="1">
      <alignment horizontal="left" vertical="center" wrapText="1"/>
    </xf>
    <xf numFmtId="0" fontId="25" fillId="2" borderId="10" xfId="23" applyFont="1" applyFill="1" applyBorder="1" applyAlignment="1">
      <alignment horizontal="left" vertical="center" wrapText="1"/>
    </xf>
    <xf numFmtId="0" fontId="38" fillId="0" borderId="8" xfId="23" applyFont="1" applyBorder="1" applyAlignment="1">
      <alignment horizontal="left" vertical="center" wrapText="1"/>
    </xf>
    <xf numFmtId="0" fontId="38" fillId="0" borderId="10" xfId="23" applyFont="1" applyBorder="1" applyAlignment="1">
      <alignment horizontal="left" vertical="center" wrapText="1"/>
    </xf>
    <xf numFmtId="0" fontId="4" fillId="0" borderId="3" xfId="23" applyFont="1" applyBorder="1" applyAlignment="1">
      <alignment horizontal="left" vertical="center" wrapText="1"/>
    </xf>
    <xf numFmtId="0" fontId="4" fillId="0" borderId="15" xfId="23" applyFont="1" applyBorder="1" applyAlignment="1">
      <alignment horizontal="left" vertical="center" wrapText="1"/>
    </xf>
    <xf numFmtId="0" fontId="19" fillId="0" borderId="9" xfId="23" applyFont="1" applyBorder="1" applyAlignment="1">
      <alignment horizontal="right" vertical="center" wrapText="1"/>
    </xf>
    <xf numFmtId="0" fontId="19" fillId="0" borderId="1" xfId="23" applyFont="1" applyBorder="1" applyAlignment="1">
      <alignment horizontal="right" vertical="center" wrapText="1"/>
    </xf>
    <xf numFmtId="0" fontId="22" fillId="0" borderId="8" xfId="23" applyFont="1" applyBorder="1" applyAlignment="1">
      <alignment horizontal="left" vertical="center" wrapText="1"/>
    </xf>
    <xf numFmtId="0" fontId="22" fillId="0" borderId="10" xfId="23" applyFont="1" applyBorder="1" applyAlignment="1">
      <alignment horizontal="left" vertical="center" wrapText="1"/>
    </xf>
    <xf numFmtId="0" fontId="21" fillId="0" borderId="9" xfId="23" applyFont="1" applyBorder="1" applyAlignment="1">
      <alignment horizontal="right" vertical="center" wrapText="1"/>
    </xf>
    <xf numFmtId="0" fontId="21" fillId="0" borderId="1" xfId="23" applyFont="1" applyBorder="1" applyAlignment="1">
      <alignment horizontal="right" vertical="center" wrapText="1"/>
    </xf>
    <xf numFmtId="0" fontId="3" fillId="0" borderId="5" xfId="23" applyFont="1" applyBorder="1" applyAlignment="1">
      <alignment horizontal="center" vertical="center" wrapText="1"/>
    </xf>
    <xf numFmtId="0" fontId="3" fillId="0" borderId="12" xfId="23" applyFont="1" applyBorder="1" applyAlignment="1">
      <alignment horizontal="center" vertical="center" wrapText="1"/>
    </xf>
    <xf numFmtId="0" fontId="3" fillId="0" borderId="13" xfId="23" applyFont="1" applyBorder="1" applyAlignment="1">
      <alignment horizontal="center" vertical="center" wrapText="1"/>
    </xf>
    <xf numFmtId="0" fontId="3" fillId="0" borderId="6" xfId="23" applyFont="1" applyBorder="1" applyAlignment="1">
      <alignment horizontal="center" vertical="center" wrapText="1"/>
    </xf>
    <xf numFmtId="0" fontId="3" fillId="0" borderId="14" xfId="23" applyFont="1" applyBorder="1" applyAlignment="1">
      <alignment horizontal="center" vertical="center" wrapText="1"/>
    </xf>
    <xf numFmtId="0" fontId="3" fillId="0" borderId="15" xfId="23" applyFont="1" applyBorder="1" applyAlignment="1">
      <alignment horizontal="center" vertical="center" wrapText="1"/>
    </xf>
    <xf numFmtId="0" fontId="3" fillId="0" borderId="9" xfId="23" applyFont="1" applyBorder="1" applyAlignment="1">
      <alignment horizontal="center" vertical="center" wrapText="1"/>
    </xf>
    <xf numFmtId="0" fontId="3" fillId="0" borderId="1" xfId="23" applyFont="1" applyBorder="1" applyAlignment="1">
      <alignment horizontal="center" vertical="center" wrapText="1"/>
    </xf>
    <xf numFmtId="0" fontId="34" fillId="0" borderId="8" xfId="23" applyFont="1" applyBorder="1" applyAlignment="1">
      <alignment horizontal="left" vertical="center" wrapText="1"/>
    </xf>
    <xf numFmtId="0" fontId="34" fillId="0" borderId="10" xfId="23" applyFont="1" applyBorder="1" applyAlignment="1">
      <alignment horizontal="left" vertical="center" wrapText="1"/>
    </xf>
    <xf numFmtId="0" fontId="4" fillId="0" borderId="8" xfId="23" applyFont="1" applyFill="1" applyBorder="1" applyAlignment="1">
      <alignment horizontal="left" vertical="center" wrapText="1"/>
    </xf>
    <xf numFmtId="0" fontId="4" fillId="0" borderId="10" xfId="23" applyFont="1" applyFill="1" applyBorder="1" applyAlignment="1">
      <alignment horizontal="left" vertical="center" wrapText="1"/>
    </xf>
    <xf numFmtId="0" fontId="33" fillId="0" borderId="9" xfId="23" applyFont="1" applyBorder="1" applyAlignment="1">
      <alignment horizontal="right" vertical="center" wrapText="1"/>
    </xf>
    <xf numFmtId="0" fontId="33" fillId="0" borderId="1" xfId="23" applyFont="1" applyBorder="1" applyAlignment="1">
      <alignment horizontal="right" vertical="center" wrapText="1"/>
    </xf>
    <xf numFmtId="0" fontId="5" fillId="2" borderId="9" xfId="23" applyFont="1" applyFill="1" applyBorder="1" applyAlignment="1">
      <alignment horizontal="center" vertical="center" wrapText="1"/>
    </xf>
    <xf numFmtId="0" fontId="5" fillId="2" borderId="11" xfId="23" applyFont="1" applyFill="1" applyBorder="1" applyAlignment="1">
      <alignment horizontal="center" vertical="center" wrapText="1"/>
    </xf>
    <xf numFmtId="0" fontId="5" fillId="2" borderId="1" xfId="23" applyFont="1" applyFill="1" applyBorder="1" applyAlignment="1">
      <alignment horizontal="center" vertical="center" wrapText="1"/>
    </xf>
    <xf numFmtId="1" fontId="23" fillId="0" borderId="8" xfId="23" applyNumberFormat="1" applyFont="1" applyBorder="1" applyAlignment="1">
      <alignment horizontal="left" vertical="center" wrapText="1"/>
    </xf>
    <xf numFmtId="1" fontId="23" fillId="0" borderId="10" xfId="23" applyNumberFormat="1" applyFont="1" applyBorder="1" applyAlignment="1">
      <alignment horizontal="left" vertical="center" wrapText="1"/>
    </xf>
    <xf numFmtId="0" fontId="29" fillId="0" borderId="18" xfId="23" applyFont="1" applyBorder="1" applyAlignment="1">
      <alignment horizontal="right" vertical="center" wrapText="1"/>
    </xf>
    <xf numFmtId="0" fontId="29" fillId="0" borderId="19" xfId="23" applyFont="1" applyBorder="1" applyAlignment="1">
      <alignment horizontal="right" vertical="center" wrapText="1"/>
    </xf>
    <xf numFmtId="0" fontId="25" fillId="2" borderId="8" xfId="23" applyFont="1" applyFill="1" applyBorder="1" applyAlignment="1">
      <alignment horizontal="center" vertical="center" wrapText="1"/>
    </xf>
    <xf numFmtId="0" fontId="25" fillId="2" borderId="10" xfId="23" applyFont="1" applyFill="1" applyBorder="1" applyAlignment="1">
      <alignment horizontal="center" vertical="center" wrapText="1"/>
    </xf>
    <xf numFmtId="0" fontId="28" fillId="2" borderId="3" xfId="23" applyFont="1" applyFill="1" applyBorder="1" applyAlignment="1">
      <alignment horizontal="left" vertical="center" wrapText="1"/>
    </xf>
    <xf numFmtId="0" fontId="28" fillId="2" borderId="15" xfId="23" applyFont="1" applyFill="1" applyBorder="1" applyAlignment="1">
      <alignment horizontal="left" vertical="center" wrapText="1"/>
    </xf>
    <xf numFmtId="0" fontId="7" fillId="2" borderId="8" xfId="23" applyFont="1" applyFill="1" applyBorder="1" applyAlignment="1">
      <alignment horizontal="left" vertical="center" wrapText="1"/>
    </xf>
    <xf numFmtId="0" fontId="7" fillId="2" borderId="10" xfId="23" applyFont="1" applyFill="1" applyBorder="1" applyAlignment="1">
      <alignment horizontal="left" vertical="center" wrapText="1"/>
    </xf>
    <xf numFmtId="0" fontId="4" fillId="2" borderId="9" xfId="23" applyFont="1" applyFill="1" applyBorder="1" applyAlignment="1">
      <alignment horizontal="left" vertical="center" wrapText="1"/>
    </xf>
    <xf numFmtId="0" fontId="4" fillId="2" borderId="1" xfId="23" applyFont="1" applyFill="1" applyBorder="1" applyAlignment="1">
      <alignment horizontal="left" vertical="center" wrapText="1"/>
    </xf>
    <xf numFmtId="0" fontId="4" fillId="2" borderId="2" xfId="23" applyFont="1" applyFill="1" applyBorder="1" applyAlignment="1">
      <alignment horizontal="left" vertical="center" wrapText="1"/>
    </xf>
    <xf numFmtId="0" fontId="4" fillId="2" borderId="6" xfId="23" applyFont="1" applyFill="1" applyBorder="1" applyAlignment="1">
      <alignment horizontal="left" vertical="center" wrapText="1"/>
    </xf>
    <xf numFmtId="0" fontId="4" fillId="0" borderId="9" xfId="23" applyFont="1" applyBorder="1" applyAlignment="1">
      <alignment horizontal="left" vertical="center" wrapText="1"/>
    </xf>
    <xf numFmtId="0" fontId="4" fillId="0" borderId="1" xfId="23" applyFont="1" applyBorder="1" applyAlignment="1">
      <alignment horizontal="left" vertical="center" wrapText="1"/>
    </xf>
    <xf numFmtId="0" fontId="40" fillId="3" borderId="0" xfId="23" applyFont="1" applyFill="1" applyAlignment="1">
      <alignment vertical="center" wrapText="1"/>
    </xf>
    <xf numFmtId="0" fontId="40" fillId="3" borderId="0" xfId="23" applyFont="1" applyFill="1" applyAlignment="1">
      <alignment horizontal="center" vertical="center" wrapText="1"/>
    </xf>
    <xf numFmtId="4" fontId="40" fillId="3" borderId="0" xfId="23" applyNumberFormat="1" applyFont="1" applyFill="1" applyAlignment="1">
      <alignment horizontal="center" vertical="center" wrapText="1"/>
    </xf>
    <xf numFmtId="4" fontId="41" fillId="3" borderId="0" xfId="23" applyNumberFormat="1" applyFont="1" applyFill="1" applyAlignment="1">
      <alignment horizontal="center" vertical="center" wrapText="1"/>
    </xf>
    <xf numFmtId="0" fontId="41" fillId="3" borderId="0" xfId="23" applyFont="1" applyFill="1" applyAlignment="1">
      <alignment horizontal="center" vertical="center" wrapText="1"/>
    </xf>
    <xf numFmtId="4" fontId="42" fillId="3" borderId="0" xfId="23" applyNumberFormat="1" applyFont="1" applyFill="1" applyAlignment="1">
      <alignment horizontal="center" vertical="center" wrapText="1"/>
    </xf>
    <xf numFmtId="0" fontId="42" fillId="3" borderId="0" xfId="23" applyFont="1" applyFill="1" applyAlignment="1">
      <alignment horizontal="center" vertical="center" wrapText="1"/>
    </xf>
    <xf numFmtId="0" fontId="2" fillId="0" borderId="0" xfId="23" applyAlignment="1">
      <alignment vertical="center" wrapText="1"/>
    </xf>
    <xf numFmtId="0" fontId="2" fillId="0" borderId="0" xfId="23" applyAlignment="1">
      <alignment vertical="center"/>
    </xf>
    <xf numFmtId="4" fontId="5" fillId="0" borderId="4" xfId="23" applyNumberFormat="1" applyFont="1" applyBorder="1" applyAlignment="1">
      <alignment horizontal="center" vertical="center"/>
    </xf>
    <xf numFmtId="4" fontId="2" fillId="0" borderId="9" xfId="23" applyNumberFormat="1" applyBorder="1" applyAlignment="1">
      <alignment horizontal="center" vertical="center" wrapText="1"/>
    </xf>
    <xf numFmtId="4" fontId="2" fillId="0" borderId="4" xfId="23" applyNumberFormat="1" applyBorder="1" applyAlignment="1">
      <alignment horizontal="center" vertical="center" wrapText="1"/>
    </xf>
    <xf numFmtId="0" fontId="41" fillId="0" borderId="4" xfId="23" applyFont="1" applyBorder="1" applyAlignment="1">
      <alignment horizontal="center" vertical="center" wrapText="1"/>
    </xf>
    <xf numFmtId="0" fontId="2" fillId="0" borderId="4" xfId="23" applyBorder="1" applyAlignment="1">
      <alignment horizontal="center" vertical="center" wrapText="1"/>
    </xf>
    <xf numFmtId="0" fontId="5" fillId="0" borderId="4" xfId="23" applyFont="1" applyBorder="1" applyAlignment="1">
      <alignment horizontal="right" vertical="center" wrapText="1"/>
    </xf>
    <xf numFmtId="0" fontId="2" fillId="0" borderId="12" xfId="23" applyBorder="1" applyAlignment="1">
      <alignment vertical="center" wrapText="1"/>
    </xf>
    <xf numFmtId="4" fontId="2" fillId="0" borderId="7" xfId="23" applyNumberFormat="1" applyBorder="1" applyAlignment="1">
      <alignment horizontal="center" vertical="center"/>
    </xf>
    <xf numFmtId="4" fontId="2" fillId="0" borderId="8" xfId="23" applyNumberFormat="1" applyBorder="1" applyAlignment="1">
      <alignment horizontal="center" vertical="center" wrapText="1"/>
    </xf>
    <xf numFmtId="4" fontId="2" fillId="0" borderId="7" xfId="23" applyNumberFormat="1" applyBorder="1" applyAlignment="1">
      <alignment horizontal="center" vertical="center" wrapText="1"/>
    </xf>
    <xf numFmtId="1" fontId="41" fillId="0" borderId="7" xfId="23" applyNumberFormat="1" applyFont="1" applyBorder="1" applyAlignment="1">
      <alignment horizontal="center" vertical="center" wrapText="1"/>
    </xf>
    <xf numFmtId="0" fontId="2" fillId="0" borderId="7" xfId="23" applyBorder="1" applyAlignment="1">
      <alignment horizontal="center" vertical="center" wrapText="1"/>
    </xf>
    <xf numFmtId="0" fontId="2" fillId="0" borderId="4" xfId="23" applyBorder="1" applyAlignment="1">
      <alignment horizontal="right" vertical="center" wrapText="1"/>
    </xf>
    <xf numFmtId="0" fontId="2" fillId="0" borderId="7" xfId="23" applyBorder="1" applyAlignment="1">
      <alignment vertical="center" wrapText="1"/>
    </xf>
    <xf numFmtId="0" fontId="4" fillId="0" borderId="0" xfId="23" applyFont="1" applyAlignment="1">
      <alignment vertical="center"/>
    </xf>
    <xf numFmtId="4" fontId="4" fillId="0" borderId="7" xfId="23" applyNumberFormat="1" applyFont="1" applyBorder="1" applyAlignment="1">
      <alignment horizontal="center" vertical="center"/>
    </xf>
    <xf numFmtId="4" fontId="4" fillId="0" borderId="8" xfId="23" applyNumberFormat="1" applyFont="1" applyBorder="1" applyAlignment="1">
      <alignment horizontal="center" vertical="center" wrapText="1"/>
    </xf>
    <xf numFmtId="4" fontId="4" fillId="0" borderId="7" xfId="23" applyNumberFormat="1" applyFont="1" applyBorder="1" applyAlignment="1">
      <alignment horizontal="center" vertical="center" wrapText="1"/>
    </xf>
    <xf numFmtId="1" fontId="40" fillId="0" borderId="7" xfId="23" applyNumberFormat="1" applyFont="1" applyBorder="1" applyAlignment="1">
      <alignment horizontal="center" vertical="center" wrapText="1"/>
    </xf>
    <xf numFmtId="0" fontId="11" fillId="0" borderId="8" xfId="23" applyFont="1" applyBorder="1" applyAlignment="1">
      <alignment horizontal="left" vertical="center" wrapText="1"/>
    </xf>
    <xf numFmtId="0" fontId="4" fillId="0" borderId="7" xfId="23" applyFont="1" applyBorder="1" applyAlignment="1">
      <alignment vertical="center" wrapText="1"/>
    </xf>
    <xf numFmtId="0" fontId="5" fillId="0" borderId="1" xfId="23" applyFont="1" applyBorder="1" applyAlignment="1">
      <alignment horizontal="left" vertical="center" wrapText="1"/>
    </xf>
    <xf numFmtId="0" fontId="5" fillId="0" borderId="11" xfId="23" applyFont="1" applyBorder="1" applyAlignment="1">
      <alignment horizontal="left" vertical="center" wrapText="1"/>
    </xf>
    <xf numFmtId="0" fontId="5" fillId="0" borderId="9" xfId="23" applyFont="1" applyBorder="1" applyAlignment="1">
      <alignment horizontal="left" vertical="center" wrapText="1"/>
    </xf>
    <xf numFmtId="0" fontId="7" fillId="0" borderId="0" xfId="23" applyFont="1" applyAlignment="1">
      <alignment vertical="center" wrapText="1"/>
    </xf>
    <xf numFmtId="0" fontId="7" fillId="0" borderId="8" xfId="23" applyFont="1" applyBorder="1" applyAlignment="1">
      <alignment vertical="center" wrapText="1"/>
    </xf>
    <xf numFmtId="4" fontId="7" fillId="0" borderId="7" xfId="23" applyNumberFormat="1" applyFont="1" applyBorder="1" applyAlignment="1">
      <alignment horizontal="center" vertical="center"/>
    </xf>
    <xf numFmtId="4" fontId="7" fillId="0" borderId="7" xfId="23" applyNumberFormat="1" applyFont="1" applyBorder="1" applyAlignment="1">
      <alignment horizontal="center" vertical="center" wrapText="1"/>
    </xf>
    <xf numFmtId="0" fontId="43" fillId="0" borderId="7" xfId="23" applyFont="1" applyBorder="1" applyAlignment="1">
      <alignment horizontal="center" vertical="center" wrapText="1"/>
    </xf>
    <xf numFmtId="0" fontId="44" fillId="0" borderId="8" xfId="23" applyFont="1" applyBorder="1" applyAlignment="1">
      <alignment vertical="center" wrapText="1"/>
    </xf>
    <xf numFmtId="0" fontId="7" fillId="0" borderId="7" xfId="23" applyFont="1" applyBorder="1" applyAlignment="1">
      <alignment vertical="center" wrapText="1"/>
    </xf>
    <xf numFmtId="0" fontId="5" fillId="0" borderId="9" xfId="23" applyFont="1" applyBorder="1" applyAlignment="1">
      <alignment horizontal="right" vertical="center" wrapText="1"/>
    </xf>
    <xf numFmtId="0" fontId="4" fillId="0" borderId="8" xfId="23" applyFont="1" applyBorder="1" applyAlignment="1">
      <alignment vertical="center" wrapText="1"/>
    </xf>
    <xf numFmtId="0" fontId="40" fillId="0" borderId="7" xfId="23" applyFont="1" applyBorder="1" applyAlignment="1">
      <alignment horizontal="center" vertical="center" wrapText="1"/>
    </xf>
    <xf numFmtId="0" fontId="40" fillId="0" borderId="0" xfId="23" applyFont="1" applyAlignment="1">
      <alignment vertical="center"/>
    </xf>
    <xf numFmtId="0" fontId="40" fillId="0" borderId="0" xfId="23" applyFont="1" applyAlignment="1">
      <alignment vertical="center" wrapText="1"/>
    </xf>
    <xf numFmtId="0" fontId="40" fillId="0" borderId="8" xfId="23" applyFont="1" applyBorder="1" applyAlignment="1">
      <alignment vertical="center" wrapText="1"/>
    </xf>
    <xf numFmtId="4" fontId="40" fillId="0" borderId="7" xfId="23" applyNumberFormat="1" applyFont="1" applyBorder="1" applyAlignment="1">
      <alignment horizontal="center" vertical="center" wrapText="1"/>
    </xf>
    <xf numFmtId="0" fontId="40" fillId="0" borderId="7" xfId="23" applyFont="1" applyBorder="1" applyAlignment="1">
      <alignment vertical="center" wrapText="1"/>
    </xf>
    <xf numFmtId="0" fontId="2" fillId="0" borderId="8" xfId="23" applyBorder="1" applyAlignment="1">
      <alignment vertical="center" wrapText="1"/>
    </xf>
    <xf numFmtId="0" fontId="5" fillId="0" borderId="9" xfId="23" applyFont="1" applyBorder="1" applyAlignment="1">
      <alignment horizontal="left" vertical="center" wrapText="1"/>
    </xf>
    <xf numFmtId="0" fontId="41" fillId="0" borderId="7" xfId="23" applyFont="1" applyBorder="1" applyAlignment="1">
      <alignment horizontal="center" vertical="center" wrapText="1"/>
    </xf>
    <xf numFmtId="0" fontId="45" fillId="0" borderId="8" xfId="23" applyFont="1" applyBorder="1" applyAlignment="1">
      <alignment horizontal="left" vertical="center" wrapText="1"/>
    </xf>
    <xf numFmtId="0" fontId="40" fillId="0" borderId="0" xfId="23" applyFont="1" applyAlignment="1">
      <alignment horizontal="left" vertical="center" wrapText="1"/>
    </xf>
    <xf numFmtId="0" fontId="40" fillId="0" borderId="8" xfId="23" applyFont="1" applyBorder="1" applyAlignment="1">
      <alignment horizontal="left" vertical="center" wrapText="1"/>
    </xf>
    <xf numFmtId="4" fontId="40" fillId="0" borderId="8" xfId="23" applyNumberFormat="1" applyFont="1" applyBorder="1" applyAlignment="1">
      <alignment horizontal="center" vertical="center" wrapText="1"/>
    </xf>
    <xf numFmtId="0" fontId="40" fillId="0" borderId="8" xfId="23" applyFont="1" applyBorder="1" applyAlignment="1">
      <alignment horizontal="center" vertical="center" wrapText="1"/>
    </xf>
    <xf numFmtId="0" fontId="4" fillId="0" borderId="0" xfId="23" applyFont="1" applyAlignment="1">
      <alignment horizontal="left" vertical="center" wrapText="1"/>
    </xf>
    <xf numFmtId="4" fontId="40" fillId="0" borderId="7" xfId="23" applyNumberFormat="1" applyFont="1" applyBorder="1" applyAlignment="1">
      <alignment horizontal="center" vertical="center"/>
    </xf>
    <xf numFmtId="4" fontId="3" fillId="0" borderId="12" xfId="23" applyNumberFormat="1" applyFont="1" applyBorder="1" applyAlignment="1">
      <alignment horizontal="center" vertical="center" wrapText="1"/>
    </xf>
    <xf numFmtId="0" fontId="4" fillId="0" borderId="3" xfId="23" applyFont="1" applyBorder="1" applyAlignment="1">
      <alignment vertical="center" wrapText="1"/>
    </xf>
    <xf numFmtId="0" fontId="3" fillId="0" borderId="3" xfId="23" applyFont="1" applyBorder="1" applyAlignment="1">
      <alignment horizontal="center" vertical="center" wrapText="1"/>
    </xf>
    <xf numFmtId="4" fontId="3" fillId="0" borderId="7" xfId="23" applyNumberFormat="1" applyFont="1" applyBorder="1" applyAlignment="1">
      <alignment horizontal="center" vertical="center" wrapText="1"/>
    </xf>
    <xf numFmtId="0" fontId="3" fillId="0" borderId="7" xfId="23" applyFont="1" applyBorder="1" applyAlignment="1">
      <alignment horizontal="center" vertical="center" wrapText="1"/>
    </xf>
    <xf numFmtId="0" fontId="3" fillId="0" borderId="0" xfId="23" applyFont="1" applyAlignment="1">
      <alignment horizontal="center" vertical="center" wrapText="1"/>
    </xf>
    <xf numFmtId="0" fontId="5" fillId="0" borderId="1" xfId="23" applyFont="1" applyBorder="1" applyAlignment="1">
      <alignment horizontal="center" vertical="center" wrapText="1"/>
    </xf>
    <xf numFmtId="0" fontId="5" fillId="0" borderId="9" xfId="23" applyFont="1" applyBorder="1" applyAlignment="1">
      <alignment horizontal="center" vertical="center" wrapText="1"/>
    </xf>
    <xf numFmtId="0" fontId="5" fillId="0" borderId="11" xfId="23" applyFont="1" applyBorder="1" applyAlignment="1">
      <alignment horizontal="center" vertical="center" wrapText="1"/>
    </xf>
    <xf numFmtId="0" fontId="1" fillId="0" borderId="0" xfId="44"/>
    <xf numFmtId="39" fontId="46" fillId="0" borderId="0" xfId="45" applyNumberFormat="1" applyFont="1" applyAlignment="1">
      <alignment horizontal="center" vertical="center"/>
    </xf>
    <xf numFmtId="0" fontId="1" fillId="0" borderId="0" xfId="44" applyAlignment="1">
      <alignment vertical="center"/>
    </xf>
    <xf numFmtId="0" fontId="47" fillId="0" borderId="21" xfId="44" applyFont="1" applyBorder="1" applyAlignment="1">
      <alignment horizontal="center" vertical="center" wrapText="1"/>
    </xf>
    <xf numFmtId="0" fontId="47" fillId="0" borderId="22" xfId="44" applyFont="1" applyBorder="1" applyAlignment="1">
      <alignment horizontal="center" vertical="center" wrapText="1"/>
    </xf>
    <xf numFmtId="0" fontId="47" fillId="0" borderId="0" xfId="44" applyFont="1" applyAlignment="1">
      <alignment horizontal="center"/>
    </xf>
    <xf numFmtId="0" fontId="1" fillId="0" borderId="23" xfId="44" applyBorder="1"/>
    <xf numFmtId="0" fontId="48" fillId="4" borderId="21" xfId="46" applyFont="1" applyFill="1" applyBorder="1" applyAlignment="1">
      <alignment horizontal="center" vertical="center" wrapText="1"/>
    </xf>
    <xf numFmtId="0" fontId="48" fillId="4" borderId="22" xfId="46" applyFont="1" applyFill="1" applyBorder="1" applyAlignment="1">
      <alignment horizontal="center" vertical="center" wrapText="1"/>
    </xf>
    <xf numFmtId="0" fontId="49" fillId="0" borderId="23" xfId="44" applyFont="1" applyBorder="1" applyAlignment="1">
      <alignment vertical="center"/>
    </xf>
    <xf numFmtId="0" fontId="49" fillId="0" borderId="23" xfId="44" applyFont="1" applyBorder="1" applyAlignment="1">
      <alignment horizontal="center" vertical="center"/>
    </xf>
    <xf numFmtId="43" fontId="50" fillId="0" borderId="0" xfId="45" applyFont="1" applyAlignment="1">
      <alignment horizontal="left" indent="1"/>
    </xf>
    <xf numFmtId="0" fontId="49" fillId="0" borderId="24" xfId="44" applyFont="1" applyBorder="1" applyAlignment="1">
      <alignment horizontal="center" vertical="center"/>
    </xf>
    <xf numFmtId="0" fontId="49" fillId="0" borderId="25" xfId="44" applyFont="1" applyBorder="1" applyAlignment="1">
      <alignment horizontal="center" vertical="center" wrapText="1"/>
    </xf>
    <xf numFmtId="0" fontId="49" fillId="0" borderId="0" xfId="44" applyFont="1"/>
    <xf numFmtId="0" fontId="51" fillId="0" borderId="0" xfId="44" applyFont="1" applyAlignment="1">
      <alignment vertical="center" wrapText="1"/>
    </xf>
    <xf numFmtId="0" fontId="49" fillId="0" borderId="0" xfId="44" applyFont="1" applyAlignment="1">
      <alignment vertical="center" wrapText="1"/>
    </xf>
    <xf numFmtId="0" fontId="52" fillId="0" borderId="4" xfId="44" applyFont="1" applyBorder="1" applyAlignment="1">
      <alignment horizontal="left" vertical="center" wrapText="1"/>
    </xf>
    <xf numFmtId="169" fontId="52" fillId="0" borderId="26" xfId="45" applyNumberFormat="1" applyFont="1" applyBorder="1" applyAlignment="1">
      <alignment horizontal="center" vertical="center"/>
    </xf>
    <xf numFmtId="43" fontId="1" fillId="0" borderId="0" xfId="44" applyNumberFormat="1"/>
    <xf numFmtId="0" fontId="46" fillId="0" borderId="23" xfId="44" applyFont="1" applyBorder="1" applyAlignment="1">
      <alignment vertical="center"/>
    </xf>
    <xf numFmtId="169" fontId="46" fillId="0" borderId="23" xfId="45" applyNumberFormat="1" applyFont="1" applyBorder="1" applyAlignment="1">
      <alignment vertical="center"/>
    </xf>
    <xf numFmtId="0" fontId="1" fillId="0" borderId="0" xfId="44" applyAlignment="1">
      <alignment horizontal="center" vertical="center"/>
    </xf>
    <xf numFmtId="43" fontId="46" fillId="0" borderId="0" xfId="45" applyFont="1" applyAlignment="1">
      <alignment horizontal="center" vertical="center"/>
    </xf>
    <xf numFmtId="43" fontId="46" fillId="0" borderId="0" xfId="45" applyFont="1" applyAlignment="1">
      <alignment vertical="center"/>
    </xf>
    <xf numFmtId="0" fontId="53" fillId="0" borderId="12" xfId="44" applyFont="1" applyBorder="1" applyAlignment="1">
      <alignment horizontal="center" vertical="center"/>
    </xf>
    <xf numFmtId="169" fontId="53" fillId="0" borderId="27" xfId="45" applyNumberFormat="1" applyFont="1" applyBorder="1" applyAlignment="1">
      <alignment horizontal="center" vertical="center"/>
    </xf>
    <xf numFmtId="166" fontId="1" fillId="0" borderId="0" xfId="44" applyNumberFormat="1" applyAlignment="1">
      <alignment horizontal="center" vertical="center"/>
    </xf>
    <xf numFmtId="39" fontId="46" fillId="0" borderId="0" xfId="45" applyNumberFormat="1" applyFont="1" applyAlignment="1">
      <alignment horizontal="center" vertical="center"/>
    </xf>
    <xf numFmtId="39" fontId="46" fillId="0" borderId="0" xfId="45" applyNumberFormat="1" applyFont="1" applyAlignment="1">
      <alignment vertical="center"/>
    </xf>
    <xf numFmtId="0" fontId="53" fillId="0" borderId="4" xfId="44" applyFont="1" applyBorder="1" applyAlignment="1">
      <alignment horizontal="center" vertical="center"/>
    </xf>
    <xf numFmtId="169" fontId="53" fillId="0" borderId="26" xfId="45" applyNumberFormat="1" applyFont="1" applyBorder="1" applyAlignment="1">
      <alignment horizontal="center" vertical="center"/>
    </xf>
    <xf numFmtId="166" fontId="1" fillId="0" borderId="0" xfId="44" applyNumberFormat="1" applyAlignment="1">
      <alignment vertical="center"/>
    </xf>
    <xf numFmtId="0" fontId="53" fillId="0" borderId="16" xfId="44" applyFont="1" applyBorder="1" applyAlignment="1">
      <alignment horizontal="center" vertical="center"/>
    </xf>
    <xf numFmtId="169" fontId="53" fillId="0" borderId="28" xfId="45" applyNumberFormat="1" applyFont="1" applyBorder="1" applyAlignment="1">
      <alignment horizontal="center" vertical="center"/>
    </xf>
    <xf numFmtId="0" fontId="1" fillId="2" borderId="0" xfId="44" applyFill="1" applyAlignment="1">
      <alignment horizontal="center" vertical="center"/>
    </xf>
    <xf numFmtId="170" fontId="1" fillId="0" borderId="0" xfId="44" applyNumberFormat="1"/>
  </cellXfs>
  <cellStyles count="47">
    <cellStyle name="Euro" xfId="1" xr:uid="{00000000-0005-0000-0000-000000000000}"/>
    <cellStyle name="Euro 10" xfId="2" xr:uid="{00000000-0005-0000-0000-000001000000}"/>
    <cellStyle name="Euro 11" xfId="3" xr:uid="{00000000-0005-0000-0000-000002000000}"/>
    <cellStyle name="Euro 12" xfId="4" xr:uid="{00000000-0005-0000-0000-000003000000}"/>
    <cellStyle name="Euro 13" xfId="5" xr:uid="{00000000-0005-0000-0000-000004000000}"/>
    <cellStyle name="Euro 14" xfId="6" xr:uid="{00000000-0005-0000-0000-000005000000}"/>
    <cellStyle name="Euro 2" xfId="7" xr:uid="{00000000-0005-0000-0000-000006000000}"/>
    <cellStyle name="Euro 3" xfId="8" xr:uid="{00000000-0005-0000-0000-000007000000}"/>
    <cellStyle name="Euro 4" xfId="9" xr:uid="{00000000-0005-0000-0000-000008000000}"/>
    <cellStyle name="Euro 5" xfId="10" xr:uid="{00000000-0005-0000-0000-000009000000}"/>
    <cellStyle name="Euro 6" xfId="11" xr:uid="{00000000-0005-0000-0000-00000A000000}"/>
    <cellStyle name="Euro 7" xfId="12" xr:uid="{00000000-0005-0000-0000-00000B000000}"/>
    <cellStyle name="Euro 8" xfId="13" xr:uid="{00000000-0005-0000-0000-00000C000000}"/>
    <cellStyle name="Euro 9" xfId="14" xr:uid="{00000000-0005-0000-0000-00000D000000}"/>
    <cellStyle name="Lien hypertexte 2" xfId="15" xr:uid="{00000000-0005-0000-0000-00000E000000}"/>
    <cellStyle name="Lien hypertexte 2 2" xfId="16" xr:uid="{00000000-0005-0000-0000-00000F000000}"/>
    <cellStyle name="Lien hypertexte 2 3" xfId="17" xr:uid="{00000000-0005-0000-0000-000010000000}"/>
    <cellStyle name="Lien hypertexte 3" xfId="18" xr:uid="{00000000-0005-0000-0000-000011000000}"/>
    <cellStyle name="Milliers 2" xfId="19" xr:uid="{00000000-0005-0000-0000-000012000000}"/>
    <cellStyle name="Milliers 3" xfId="20" xr:uid="{00000000-0005-0000-0000-000013000000}"/>
    <cellStyle name="Milliers 3 2" xfId="21" xr:uid="{00000000-0005-0000-0000-000014000000}"/>
    <cellStyle name="Milliers 4" xfId="45" xr:uid="{E7B49643-BC86-4FA4-90A8-5EB8B7462592}"/>
    <cellStyle name="Normal" xfId="0" builtinId="0"/>
    <cellStyle name="Normal 2" xfId="44" xr:uid="{CF162A8A-0FB1-4F52-9D6F-DDCBDD44FE1A}"/>
    <cellStyle name="Normal 2 10" xfId="22" xr:uid="{00000000-0005-0000-0000-000016000000}"/>
    <cellStyle name="Normal 2 10 2" xfId="23" xr:uid="{00000000-0005-0000-0000-000017000000}"/>
    <cellStyle name="Normal 2 11" xfId="24" xr:uid="{00000000-0005-0000-0000-000018000000}"/>
    <cellStyle name="Normal 2 12" xfId="25" xr:uid="{00000000-0005-0000-0000-000019000000}"/>
    <cellStyle name="Normal 2 13" xfId="26" xr:uid="{00000000-0005-0000-0000-00001A000000}"/>
    <cellStyle name="Normal 2 14" xfId="27" xr:uid="{00000000-0005-0000-0000-00001B000000}"/>
    <cellStyle name="Normal 2 15" xfId="28" xr:uid="{00000000-0005-0000-0000-00001C000000}"/>
    <cellStyle name="Normal 2 2" xfId="29" xr:uid="{00000000-0005-0000-0000-00001D000000}"/>
    <cellStyle name="Normal 2 3" xfId="30" xr:uid="{00000000-0005-0000-0000-00001E000000}"/>
    <cellStyle name="Normal 2 4" xfId="31" xr:uid="{00000000-0005-0000-0000-00001F000000}"/>
    <cellStyle name="Normal 2 5" xfId="32" xr:uid="{00000000-0005-0000-0000-000020000000}"/>
    <cellStyle name="Normal 2 6" xfId="33" xr:uid="{00000000-0005-0000-0000-000021000000}"/>
    <cellStyle name="Normal 2 7" xfId="34" xr:uid="{00000000-0005-0000-0000-000022000000}"/>
    <cellStyle name="Normal 2 8" xfId="35" xr:uid="{00000000-0005-0000-0000-000023000000}"/>
    <cellStyle name="Normal 2 9" xfId="36" xr:uid="{00000000-0005-0000-0000-000024000000}"/>
    <cellStyle name="Normal 3" xfId="37" xr:uid="{00000000-0005-0000-0000-000025000000}"/>
    <cellStyle name="Normal 3 10" xfId="46" xr:uid="{85962DEC-72DE-4635-9C51-29D0BADF069C}"/>
    <cellStyle name="Normal 4 2" xfId="38" xr:uid="{00000000-0005-0000-0000-000026000000}"/>
    <cellStyle name="Normal 5" xfId="39" xr:uid="{00000000-0005-0000-0000-000027000000}"/>
    <cellStyle name="Normal 5 2" xfId="40" xr:uid="{00000000-0005-0000-0000-000028000000}"/>
    <cellStyle name="Normal 5 3" xfId="41" xr:uid="{00000000-0005-0000-0000-000029000000}"/>
    <cellStyle name="Normal 6 2" xfId="43" xr:uid="{885B0895-A6E5-4FF1-B0AD-1AAAB180D725}"/>
    <cellStyle name="Normal_2007-11 - Analyse des offres - Convocations" xfId="42" xr:uid="{00000000-0005-0000-0000-00002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1966462</xdr:colOff>
      <xdr:row>4</xdr:row>
      <xdr:rowOff>148386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F4D76B4-33D1-4A0C-8925-E86CE49B52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966462" cy="91038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622</xdr:row>
      <xdr:rowOff>0</xdr:rowOff>
    </xdr:from>
    <xdr:to>
      <xdr:col>3</xdr:col>
      <xdr:colOff>95250</xdr:colOff>
      <xdr:row>622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726A2235-BC21-4B89-B4A4-619EF8BB23B1}"/>
            </a:ext>
          </a:extLst>
        </xdr:cNvPr>
        <xdr:cNvSpPr>
          <a:spLocks/>
        </xdr:cNvSpPr>
      </xdr:nvSpPr>
      <xdr:spPr bwMode="auto">
        <a:xfrm>
          <a:off x="2314575" y="100717350"/>
          <a:ext cx="66675" cy="0"/>
        </a:xfrm>
        <a:prstGeom prst="rightBrace">
          <a:avLst>
            <a:gd name="adj1" fmla="val -2147483648"/>
            <a:gd name="adj2" fmla="val 46463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28575</xdr:colOff>
      <xdr:row>622</xdr:row>
      <xdr:rowOff>0</xdr:rowOff>
    </xdr:from>
    <xdr:to>
      <xdr:col>4</xdr:col>
      <xdr:colOff>95250</xdr:colOff>
      <xdr:row>622</xdr:row>
      <xdr:rowOff>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5646216F-B964-4B7A-8374-1CFC8AFC2AA0}"/>
            </a:ext>
          </a:extLst>
        </xdr:cNvPr>
        <xdr:cNvSpPr>
          <a:spLocks/>
        </xdr:cNvSpPr>
      </xdr:nvSpPr>
      <xdr:spPr bwMode="auto">
        <a:xfrm>
          <a:off x="3076575" y="100717350"/>
          <a:ext cx="66675" cy="0"/>
        </a:xfrm>
        <a:prstGeom prst="rightBrace">
          <a:avLst>
            <a:gd name="adj1" fmla="val -2147483648"/>
            <a:gd name="adj2" fmla="val 46463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-BATIMENTS%20PUBLICS/CRE-UNITE%20RECUPERATION%20BALNEOTHERAPIE/08-DCE/PIECES%20ECRITES/CHIFFRAGE/CREPS%20-%20DCE-%20CDPGF%20TCE%20-%202208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OTISSEMENT"/>
      <sheetName val="RECAP"/>
      <sheetName val="LOT 1.1 GO"/>
      <sheetName val="LOT 1.2 VRD"/>
      <sheetName val="LOT 1.3 Charpente Brise-vues "/>
      <sheetName val="LOT 1.4 Etanchéité"/>
      <sheetName val="Lot 1.5 CES"/>
      <sheetName val="LOT 1.6 Plomberie"/>
      <sheetName val="LOT 2.1 Electricité"/>
      <sheetName val="LOT 2.2 CV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93E787-0D0B-43D5-889B-D768C525BDF2}">
  <sheetPr>
    <pageSetUpPr fitToPage="1"/>
  </sheetPr>
  <dimension ref="A7:R27"/>
  <sheetViews>
    <sheetView zoomScaleNormal="100" zoomScaleSheetLayoutView="55" workbookViewId="0">
      <selection activeCell="D6" sqref="D6"/>
    </sheetView>
  </sheetViews>
  <sheetFormatPr baseColWidth="10" defaultColWidth="9.140625" defaultRowHeight="15" x14ac:dyDescent="0.25"/>
  <cols>
    <col min="1" max="1" width="42.140625" style="273" customWidth="1"/>
    <col min="2" max="3" width="40.28515625" style="273" customWidth="1"/>
    <col min="4" max="4" width="37.140625" style="273" customWidth="1"/>
    <col min="5" max="5" width="23.7109375" style="273" customWidth="1"/>
    <col min="6" max="6" width="14.42578125" style="273" customWidth="1"/>
    <col min="7" max="7" width="20.42578125" style="273" customWidth="1"/>
    <col min="8" max="8" width="35.7109375" style="273" customWidth="1"/>
    <col min="9" max="10" width="23.7109375" style="273" customWidth="1"/>
    <col min="11" max="11" width="9.140625" style="273"/>
    <col min="12" max="12" width="35.7109375" style="273" customWidth="1"/>
    <col min="13" max="14" width="23.7109375" style="273" customWidth="1"/>
    <col min="15" max="15" width="9.140625" style="273"/>
    <col min="16" max="16" width="35.7109375" style="273" customWidth="1"/>
    <col min="17" max="18" width="23.7109375" style="273" customWidth="1"/>
    <col min="19" max="16384" width="9.140625" style="273"/>
  </cols>
  <sheetData>
    <row r="7" spans="1:18" ht="16.5" thickBot="1" x14ac:dyDescent="0.3">
      <c r="D7" s="274"/>
      <c r="E7" s="274"/>
      <c r="F7" s="275"/>
      <c r="P7" s="275"/>
      <c r="Q7" s="275"/>
      <c r="R7" s="275"/>
    </row>
    <row r="8" spans="1:18" ht="48.75" customHeight="1" thickBot="1" x14ac:dyDescent="0.35">
      <c r="A8" s="276" t="s">
        <v>184</v>
      </c>
      <c r="B8" s="277"/>
      <c r="D8" s="278"/>
      <c r="E8" s="278"/>
    </row>
    <row r="9" spans="1:18" ht="15.75" thickBot="1" x14ac:dyDescent="0.3">
      <c r="A9" s="279"/>
      <c r="B9" s="279"/>
    </row>
    <row r="10" spans="1:18" ht="39.6" customHeight="1" thickBot="1" x14ac:dyDescent="0.3">
      <c r="A10" s="280" t="s">
        <v>183</v>
      </c>
      <c r="B10" s="281"/>
      <c r="C10" s="275"/>
      <c r="D10" s="275"/>
      <c r="E10" s="275"/>
    </row>
    <row r="11" spans="1:18" ht="24.95" customHeight="1" thickBot="1" x14ac:dyDescent="0.3">
      <c r="A11" s="282"/>
      <c r="B11" s="283"/>
      <c r="D11" s="284"/>
      <c r="E11" s="284"/>
    </row>
    <row r="12" spans="1:18" s="287" customFormat="1" ht="47.25" customHeight="1" x14ac:dyDescent="0.25">
      <c r="A12" s="285" t="s">
        <v>0</v>
      </c>
      <c r="B12" s="286" t="s">
        <v>178</v>
      </c>
      <c r="D12" s="288"/>
      <c r="E12" s="289"/>
    </row>
    <row r="13" spans="1:18" ht="35.1" customHeight="1" x14ac:dyDescent="0.25">
      <c r="A13" s="290" t="s">
        <v>179</v>
      </c>
      <c r="B13" s="291">
        <f>+'Lot Electricité '!G112</f>
        <v>0</v>
      </c>
      <c r="D13" s="284"/>
      <c r="E13" s="284"/>
      <c r="F13" s="292"/>
    </row>
    <row r="14" spans="1:18" ht="35.1" customHeight="1" thickBot="1" x14ac:dyDescent="0.3">
      <c r="A14" s="290" t="s">
        <v>21</v>
      </c>
      <c r="B14" s="291">
        <f>+CV!H136</f>
        <v>0</v>
      </c>
      <c r="D14" s="284"/>
      <c r="E14" s="284"/>
      <c r="F14" s="292"/>
    </row>
    <row r="15" spans="1:18" s="275" customFormat="1" ht="16.5" thickBot="1" x14ac:dyDescent="0.25">
      <c r="A15" s="293"/>
      <c r="B15" s="294"/>
      <c r="C15" s="295"/>
      <c r="D15" s="296"/>
      <c r="E15" s="297"/>
    </row>
    <row r="16" spans="1:18" s="275" customFormat="1" ht="35.1" customHeight="1" x14ac:dyDescent="0.2">
      <c r="A16" s="298" t="s">
        <v>180</v>
      </c>
      <c r="B16" s="299">
        <f>SUM(B13:B14)</f>
        <v>0</v>
      </c>
      <c r="C16" s="300"/>
      <c r="D16" s="301"/>
      <c r="E16" s="302"/>
    </row>
    <row r="17" spans="1:5" s="275" customFormat="1" ht="35.1" customHeight="1" x14ac:dyDescent="0.2">
      <c r="A17" s="303" t="s">
        <v>181</v>
      </c>
      <c r="B17" s="304">
        <f>0.085*B16</f>
        <v>0</v>
      </c>
      <c r="C17" s="305"/>
      <c r="D17" s="274"/>
      <c r="E17" s="274"/>
    </row>
    <row r="18" spans="1:5" s="275" customFormat="1" ht="35.1" customHeight="1" thickBot="1" x14ac:dyDescent="0.25">
      <c r="A18" s="306" t="s">
        <v>182</v>
      </c>
      <c r="B18" s="307">
        <f>B16+B17</f>
        <v>0</v>
      </c>
      <c r="C18" s="305"/>
      <c r="D18" s="274"/>
      <c r="E18" s="274"/>
    </row>
    <row r="19" spans="1:5" ht="28.5" customHeight="1" x14ac:dyDescent="0.25">
      <c r="A19" s="295"/>
      <c r="B19" s="308"/>
    </row>
    <row r="27" spans="1:5" x14ac:dyDescent="0.25">
      <c r="C27" s="309"/>
    </row>
  </sheetData>
  <mergeCells count="5">
    <mergeCell ref="D7:E7"/>
    <mergeCell ref="A8:B8"/>
    <mergeCell ref="A10:B10"/>
    <mergeCell ref="D17:E17"/>
    <mergeCell ref="D18:E18"/>
  </mergeCells>
  <printOptions horizontalCentered="1"/>
  <pageMargins left="0.31496062992125984" right="0.31496062992125984" top="0.39370078740157483" bottom="0.39370078740157483" header="0" footer="0"/>
  <pageSetup paperSize="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CB1AE-892D-4C36-B79C-6F77F3C2896D}">
  <sheetPr>
    <tabColor theme="6" tint="-0.249977111117893"/>
    <pageSetUpPr fitToPage="1"/>
  </sheetPr>
  <dimension ref="A1:K125"/>
  <sheetViews>
    <sheetView showGridLines="0" showZeros="0" tabSelected="1" view="pageBreakPreview" zoomScaleNormal="100" zoomScaleSheetLayoutView="100" workbookViewId="0">
      <pane ySplit="3" topLeftCell="A4" activePane="bottomLeft" state="frozen"/>
      <selection pane="bottomLeft" activeCell="A2" sqref="A2"/>
    </sheetView>
  </sheetViews>
  <sheetFormatPr baseColWidth="10" defaultRowHeight="12" x14ac:dyDescent="0.2"/>
  <cols>
    <col min="1" max="1" width="2.85546875" style="206" customWidth="1"/>
    <col min="2" max="2" width="56.28515625" style="206" customWidth="1"/>
    <col min="3" max="3" width="6.85546875" style="207" customWidth="1"/>
    <col min="4" max="4" width="6.7109375" style="207" customWidth="1"/>
    <col min="5" max="5" width="7.28515625" style="208" bestFit="1" customWidth="1"/>
    <col min="6" max="6" width="11.140625" style="208" customWidth="1"/>
    <col min="7" max="7" width="12.7109375" style="207" bestFit="1" customWidth="1"/>
    <col min="8" max="8" width="11.5703125" style="206" customWidth="1"/>
    <col min="9" max="9" width="11.5703125" style="207" customWidth="1"/>
    <col min="10" max="10" width="11.5703125" style="206" customWidth="1"/>
    <col min="11" max="11" width="13" style="206" bestFit="1" customWidth="1"/>
    <col min="12" max="12" width="11.5703125" style="206" customWidth="1"/>
    <col min="13" max="13" width="11.85546875" style="206" bestFit="1" customWidth="1"/>
    <col min="14" max="255" width="11.42578125" style="206"/>
    <col min="256" max="256" width="2.85546875" style="206" customWidth="1"/>
    <col min="257" max="257" width="9" style="206" customWidth="1"/>
    <col min="258" max="258" width="36.140625" style="206" customWidth="1"/>
    <col min="259" max="260" width="6.85546875" style="206" customWidth="1"/>
    <col min="261" max="261" width="4.5703125" style="206" customWidth="1"/>
    <col min="262" max="262" width="9.42578125" style="206" customWidth="1"/>
    <col min="263" max="263" width="15.5703125" style="206" customWidth="1"/>
    <col min="264" max="266" width="11.5703125" style="206" customWidth="1"/>
    <col min="267" max="267" width="13" style="206" bestFit="1" customWidth="1"/>
    <col min="268" max="268" width="11.5703125" style="206" customWidth="1"/>
    <col min="269" max="269" width="11.85546875" style="206" bestFit="1" customWidth="1"/>
    <col min="270" max="511" width="11.42578125" style="206"/>
    <col min="512" max="512" width="2.85546875" style="206" customWidth="1"/>
    <col min="513" max="513" width="9" style="206" customWidth="1"/>
    <col min="514" max="514" width="36.140625" style="206" customWidth="1"/>
    <col min="515" max="516" width="6.85546875" style="206" customWidth="1"/>
    <col min="517" max="517" width="4.5703125" style="206" customWidth="1"/>
    <col min="518" max="518" width="9.42578125" style="206" customWidth="1"/>
    <col min="519" max="519" width="15.5703125" style="206" customWidth="1"/>
    <col min="520" max="522" width="11.5703125" style="206" customWidth="1"/>
    <col min="523" max="523" width="13" style="206" bestFit="1" customWidth="1"/>
    <col min="524" max="524" width="11.5703125" style="206" customWidth="1"/>
    <col min="525" max="525" width="11.85546875" style="206" bestFit="1" customWidth="1"/>
    <col min="526" max="767" width="11.42578125" style="206"/>
    <col min="768" max="768" width="2.85546875" style="206" customWidth="1"/>
    <col min="769" max="769" width="9" style="206" customWidth="1"/>
    <col min="770" max="770" width="36.140625" style="206" customWidth="1"/>
    <col min="771" max="772" width="6.85546875" style="206" customWidth="1"/>
    <col min="773" max="773" width="4.5703125" style="206" customWidth="1"/>
    <col min="774" max="774" width="9.42578125" style="206" customWidth="1"/>
    <col min="775" max="775" width="15.5703125" style="206" customWidth="1"/>
    <col min="776" max="778" width="11.5703125" style="206" customWidth="1"/>
    <col min="779" max="779" width="13" style="206" bestFit="1" customWidth="1"/>
    <col min="780" max="780" width="11.5703125" style="206" customWidth="1"/>
    <col min="781" max="781" width="11.85546875" style="206" bestFit="1" customWidth="1"/>
    <col min="782" max="1023" width="11.42578125" style="206"/>
    <col min="1024" max="1024" width="2.85546875" style="206" customWidth="1"/>
    <col min="1025" max="1025" width="9" style="206" customWidth="1"/>
    <col min="1026" max="1026" width="36.140625" style="206" customWidth="1"/>
    <col min="1027" max="1028" width="6.85546875" style="206" customWidth="1"/>
    <col min="1029" max="1029" width="4.5703125" style="206" customWidth="1"/>
    <col min="1030" max="1030" width="9.42578125" style="206" customWidth="1"/>
    <col min="1031" max="1031" width="15.5703125" style="206" customWidth="1"/>
    <col min="1032" max="1034" width="11.5703125" style="206" customWidth="1"/>
    <col min="1035" max="1035" width="13" style="206" bestFit="1" customWidth="1"/>
    <col min="1036" max="1036" width="11.5703125" style="206" customWidth="1"/>
    <col min="1037" max="1037" width="11.85546875" style="206" bestFit="1" customWidth="1"/>
    <col min="1038" max="1279" width="11.42578125" style="206"/>
    <col min="1280" max="1280" width="2.85546875" style="206" customWidth="1"/>
    <col min="1281" max="1281" width="9" style="206" customWidth="1"/>
    <col min="1282" max="1282" width="36.140625" style="206" customWidth="1"/>
    <col min="1283" max="1284" width="6.85546875" style="206" customWidth="1"/>
    <col min="1285" max="1285" width="4.5703125" style="206" customWidth="1"/>
    <col min="1286" max="1286" width="9.42578125" style="206" customWidth="1"/>
    <col min="1287" max="1287" width="15.5703125" style="206" customWidth="1"/>
    <col min="1288" max="1290" width="11.5703125" style="206" customWidth="1"/>
    <col min="1291" max="1291" width="13" style="206" bestFit="1" customWidth="1"/>
    <col min="1292" max="1292" width="11.5703125" style="206" customWidth="1"/>
    <col min="1293" max="1293" width="11.85546875" style="206" bestFit="1" customWidth="1"/>
    <col min="1294" max="1535" width="11.42578125" style="206"/>
    <col min="1536" max="1536" width="2.85546875" style="206" customWidth="1"/>
    <col min="1537" max="1537" width="9" style="206" customWidth="1"/>
    <col min="1538" max="1538" width="36.140625" style="206" customWidth="1"/>
    <col min="1539" max="1540" width="6.85546875" style="206" customWidth="1"/>
    <col min="1541" max="1541" width="4.5703125" style="206" customWidth="1"/>
    <col min="1542" max="1542" width="9.42578125" style="206" customWidth="1"/>
    <col min="1543" max="1543" width="15.5703125" style="206" customWidth="1"/>
    <col min="1544" max="1546" width="11.5703125" style="206" customWidth="1"/>
    <col min="1547" max="1547" width="13" style="206" bestFit="1" customWidth="1"/>
    <col min="1548" max="1548" width="11.5703125" style="206" customWidth="1"/>
    <col min="1549" max="1549" width="11.85546875" style="206" bestFit="1" customWidth="1"/>
    <col min="1550" max="1791" width="11.42578125" style="206"/>
    <col min="1792" max="1792" width="2.85546875" style="206" customWidth="1"/>
    <col min="1793" max="1793" width="9" style="206" customWidth="1"/>
    <col min="1794" max="1794" width="36.140625" style="206" customWidth="1"/>
    <col min="1795" max="1796" width="6.85546875" style="206" customWidth="1"/>
    <col min="1797" max="1797" width="4.5703125" style="206" customWidth="1"/>
    <col min="1798" max="1798" width="9.42578125" style="206" customWidth="1"/>
    <col min="1799" max="1799" width="15.5703125" style="206" customWidth="1"/>
    <col min="1800" max="1802" width="11.5703125" style="206" customWidth="1"/>
    <col min="1803" max="1803" width="13" style="206" bestFit="1" customWidth="1"/>
    <col min="1804" max="1804" width="11.5703125" style="206" customWidth="1"/>
    <col min="1805" max="1805" width="11.85546875" style="206" bestFit="1" customWidth="1"/>
    <col min="1806" max="2047" width="11.42578125" style="206"/>
    <col min="2048" max="2048" width="2.85546875" style="206" customWidth="1"/>
    <col min="2049" max="2049" width="9" style="206" customWidth="1"/>
    <col min="2050" max="2050" width="36.140625" style="206" customWidth="1"/>
    <col min="2051" max="2052" width="6.85546875" style="206" customWidth="1"/>
    <col min="2053" max="2053" width="4.5703125" style="206" customWidth="1"/>
    <col min="2054" max="2054" width="9.42578125" style="206" customWidth="1"/>
    <col min="2055" max="2055" width="15.5703125" style="206" customWidth="1"/>
    <col min="2056" max="2058" width="11.5703125" style="206" customWidth="1"/>
    <col min="2059" max="2059" width="13" style="206" bestFit="1" customWidth="1"/>
    <col min="2060" max="2060" width="11.5703125" style="206" customWidth="1"/>
    <col min="2061" max="2061" width="11.85546875" style="206" bestFit="1" customWidth="1"/>
    <col min="2062" max="2303" width="11.42578125" style="206"/>
    <col min="2304" max="2304" width="2.85546875" style="206" customWidth="1"/>
    <col min="2305" max="2305" width="9" style="206" customWidth="1"/>
    <col min="2306" max="2306" width="36.140625" style="206" customWidth="1"/>
    <col min="2307" max="2308" width="6.85546875" style="206" customWidth="1"/>
    <col min="2309" max="2309" width="4.5703125" style="206" customWidth="1"/>
    <col min="2310" max="2310" width="9.42578125" style="206" customWidth="1"/>
    <col min="2311" max="2311" width="15.5703125" style="206" customWidth="1"/>
    <col min="2312" max="2314" width="11.5703125" style="206" customWidth="1"/>
    <col min="2315" max="2315" width="13" style="206" bestFit="1" customWidth="1"/>
    <col min="2316" max="2316" width="11.5703125" style="206" customWidth="1"/>
    <col min="2317" max="2317" width="11.85546875" style="206" bestFit="1" customWidth="1"/>
    <col min="2318" max="2559" width="11.42578125" style="206"/>
    <col min="2560" max="2560" width="2.85546875" style="206" customWidth="1"/>
    <col min="2561" max="2561" width="9" style="206" customWidth="1"/>
    <col min="2562" max="2562" width="36.140625" style="206" customWidth="1"/>
    <col min="2563" max="2564" width="6.85546875" style="206" customWidth="1"/>
    <col min="2565" max="2565" width="4.5703125" style="206" customWidth="1"/>
    <col min="2566" max="2566" width="9.42578125" style="206" customWidth="1"/>
    <col min="2567" max="2567" width="15.5703125" style="206" customWidth="1"/>
    <col min="2568" max="2570" width="11.5703125" style="206" customWidth="1"/>
    <col min="2571" max="2571" width="13" style="206" bestFit="1" customWidth="1"/>
    <col min="2572" max="2572" width="11.5703125" style="206" customWidth="1"/>
    <col min="2573" max="2573" width="11.85546875" style="206" bestFit="1" customWidth="1"/>
    <col min="2574" max="2815" width="11.42578125" style="206"/>
    <col min="2816" max="2816" width="2.85546875" style="206" customWidth="1"/>
    <col min="2817" max="2817" width="9" style="206" customWidth="1"/>
    <col min="2818" max="2818" width="36.140625" style="206" customWidth="1"/>
    <col min="2819" max="2820" width="6.85546875" style="206" customWidth="1"/>
    <col min="2821" max="2821" width="4.5703125" style="206" customWidth="1"/>
    <col min="2822" max="2822" width="9.42578125" style="206" customWidth="1"/>
    <col min="2823" max="2823" width="15.5703125" style="206" customWidth="1"/>
    <col min="2824" max="2826" width="11.5703125" style="206" customWidth="1"/>
    <col min="2827" max="2827" width="13" style="206" bestFit="1" customWidth="1"/>
    <col min="2828" max="2828" width="11.5703125" style="206" customWidth="1"/>
    <col min="2829" max="2829" width="11.85546875" style="206" bestFit="1" customWidth="1"/>
    <col min="2830" max="3071" width="11.42578125" style="206"/>
    <col min="3072" max="3072" width="2.85546875" style="206" customWidth="1"/>
    <col min="3073" max="3073" width="9" style="206" customWidth="1"/>
    <col min="3074" max="3074" width="36.140625" style="206" customWidth="1"/>
    <col min="3075" max="3076" width="6.85546875" style="206" customWidth="1"/>
    <col min="3077" max="3077" width="4.5703125" style="206" customWidth="1"/>
    <col min="3078" max="3078" width="9.42578125" style="206" customWidth="1"/>
    <col min="3079" max="3079" width="15.5703125" style="206" customWidth="1"/>
    <col min="3080" max="3082" width="11.5703125" style="206" customWidth="1"/>
    <col min="3083" max="3083" width="13" style="206" bestFit="1" customWidth="1"/>
    <col min="3084" max="3084" width="11.5703125" style="206" customWidth="1"/>
    <col min="3085" max="3085" width="11.85546875" style="206" bestFit="1" customWidth="1"/>
    <col min="3086" max="3327" width="11.42578125" style="206"/>
    <col min="3328" max="3328" width="2.85546875" style="206" customWidth="1"/>
    <col min="3329" max="3329" width="9" style="206" customWidth="1"/>
    <col min="3330" max="3330" width="36.140625" style="206" customWidth="1"/>
    <col min="3331" max="3332" width="6.85546875" style="206" customWidth="1"/>
    <col min="3333" max="3333" width="4.5703125" style="206" customWidth="1"/>
    <col min="3334" max="3334" width="9.42578125" style="206" customWidth="1"/>
    <col min="3335" max="3335" width="15.5703125" style="206" customWidth="1"/>
    <col min="3336" max="3338" width="11.5703125" style="206" customWidth="1"/>
    <col min="3339" max="3339" width="13" style="206" bestFit="1" customWidth="1"/>
    <col min="3340" max="3340" width="11.5703125" style="206" customWidth="1"/>
    <col min="3341" max="3341" width="11.85546875" style="206" bestFit="1" customWidth="1"/>
    <col min="3342" max="3583" width="11.42578125" style="206"/>
    <col min="3584" max="3584" width="2.85546875" style="206" customWidth="1"/>
    <col min="3585" max="3585" width="9" style="206" customWidth="1"/>
    <col min="3586" max="3586" width="36.140625" style="206" customWidth="1"/>
    <col min="3587" max="3588" width="6.85546875" style="206" customWidth="1"/>
    <col min="3589" max="3589" width="4.5703125" style="206" customWidth="1"/>
    <col min="3590" max="3590" width="9.42578125" style="206" customWidth="1"/>
    <col min="3591" max="3591" width="15.5703125" style="206" customWidth="1"/>
    <col min="3592" max="3594" width="11.5703125" style="206" customWidth="1"/>
    <col min="3595" max="3595" width="13" style="206" bestFit="1" customWidth="1"/>
    <col min="3596" max="3596" width="11.5703125" style="206" customWidth="1"/>
    <col min="3597" max="3597" width="11.85546875" style="206" bestFit="1" customWidth="1"/>
    <col min="3598" max="3839" width="11.42578125" style="206"/>
    <col min="3840" max="3840" width="2.85546875" style="206" customWidth="1"/>
    <col min="3841" max="3841" width="9" style="206" customWidth="1"/>
    <col min="3842" max="3842" width="36.140625" style="206" customWidth="1"/>
    <col min="3843" max="3844" width="6.85546875" style="206" customWidth="1"/>
    <col min="3845" max="3845" width="4.5703125" style="206" customWidth="1"/>
    <col min="3846" max="3846" width="9.42578125" style="206" customWidth="1"/>
    <col min="3847" max="3847" width="15.5703125" style="206" customWidth="1"/>
    <col min="3848" max="3850" width="11.5703125" style="206" customWidth="1"/>
    <col min="3851" max="3851" width="13" style="206" bestFit="1" customWidth="1"/>
    <col min="3852" max="3852" width="11.5703125" style="206" customWidth="1"/>
    <col min="3853" max="3853" width="11.85546875" style="206" bestFit="1" customWidth="1"/>
    <col min="3854" max="4095" width="11.42578125" style="206"/>
    <col min="4096" max="4096" width="2.85546875" style="206" customWidth="1"/>
    <col min="4097" max="4097" width="9" style="206" customWidth="1"/>
    <col min="4098" max="4098" width="36.140625" style="206" customWidth="1"/>
    <col min="4099" max="4100" width="6.85546875" style="206" customWidth="1"/>
    <col min="4101" max="4101" width="4.5703125" style="206" customWidth="1"/>
    <col min="4102" max="4102" width="9.42578125" style="206" customWidth="1"/>
    <col min="4103" max="4103" width="15.5703125" style="206" customWidth="1"/>
    <col min="4104" max="4106" width="11.5703125" style="206" customWidth="1"/>
    <col min="4107" max="4107" width="13" style="206" bestFit="1" customWidth="1"/>
    <col min="4108" max="4108" width="11.5703125" style="206" customWidth="1"/>
    <col min="4109" max="4109" width="11.85546875" style="206" bestFit="1" customWidth="1"/>
    <col min="4110" max="4351" width="11.42578125" style="206"/>
    <col min="4352" max="4352" width="2.85546875" style="206" customWidth="1"/>
    <col min="4353" max="4353" width="9" style="206" customWidth="1"/>
    <col min="4354" max="4354" width="36.140625" style="206" customWidth="1"/>
    <col min="4355" max="4356" width="6.85546875" style="206" customWidth="1"/>
    <col min="4357" max="4357" width="4.5703125" style="206" customWidth="1"/>
    <col min="4358" max="4358" width="9.42578125" style="206" customWidth="1"/>
    <col min="4359" max="4359" width="15.5703125" style="206" customWidth="1"/>
    <col min="4360" max="4362" width="11.5703125" style="206" customWidth="1"/>
    <col min="4363" max="4363" width="13" style="206" bestFit="1" customWidth="1"/>
    <col min="4364" max="4364" width="11.5703125" style="206" customWidth="1"/>
    <col min="4365" max="4365" width="11.85546875" style="206" bestFit="1" customWidth="1"/>
    <col min="4366" max="4607" width="11.42578125" style="206"/>
    <col min="4608" max="4608" width="2.85546875" style="206" customWidth="1"/>
    <col min="4609" max="4609" width="9" style="206" customWidth="1"/>
    <col min="4610" max="4610" width="36.140625" style="206" customWidth="1"/>
    <col min="4611" max="4612" width="6.85546875" style="206" customWidth="1"/>
    <col min="4613" max="4613" width="4.5703125" style="206" customWidth="1"/>
    <col min="4614" max="4614" width="9.42578125" style="206" customWidth="1"/>
    <col min="4615" max="4615" width="15.5703125" style="206" customWidth="1"/>
    <col min="4616" max="4618" width="11.5703125" style="206" customWidth="1"/>
    <col min="4619" max="4619" width="13" style="206" bestFit="1" customWidth="1"/>
    <col min="4620" max="4620" width="11.5703125" style="206" customWidth="1"/>
    <col min="4621" max="4621" width="11.85546875" style="206" bestFit="1" customWidth="1"/>
    <col min="4622" max="4863" width="11.42578125" style="206"/>
    <col min="4864" max="4864" width="2.85546875" style="206" customWidth="1"/>
    <col min="4865" max="4865" width="9" style="206" customWidth="1"/>
    <col min="4866" max="4866" width="36.140625" style="206" customWidth="1"/>
    <col min="4867" max="4868" width="6.85546875" style="206" customWidth="1"/>
    <col min="4869" max="4869" width="4.5703125" style="206" customWidth="1"/>
    <col min="4870" max="4870" width="9.42578125" style="206" customWidth="1"/>
    <col min="4871" max="4871" width="15.5703125" style="206" customWidth="1"/>
    <col min="4872" max="4874" width="11.5703125" style="206" customWidth="1"/>
    <col min="4875" max="4875" width="13" style="206" bestFit="1" customWidth="1"/>
    <col min="4876" max="4876" width="11.5703125" style="206" customWidth="1"/>
    <col min="4877" max="4877" width="11.85546875" style="206" bestFit="1" customWidth="1"/>
    <col min="4878" max="5119" width="11.42578125" style="206"/>
    <col min="5120" max="5120" width="2.85546875" style="206" customWidth="1"/>
    <col min="5121" max="5121" width="9" style="206" customWidth="1"/>
    <col min="5122" max="5122" width="36.140625" style="206" customWidth="1"/>
    <col min="5123" max="5124" width="6.85546875" style="206" customWidth="1"/>
    <col min="5125" max="5125" width="4.5703125" style="206" customWidth="1"/>
    <col min="5126" max="5126" width="9.42578125" style="206" customWidth="1"/>
    <col min="5127" max="5127" width="15.5703125" style="206" customWidth="1"/>
    <col min="5128" max="5130" width="11.5703125" style="206" customWidth="1"/>
    <col min="5131" max="5131" width="13" style="206" bestFit="1" customWidth="1"/>
    <col min="5132" max="5132" width="11.5703125" style="206" customWidth="1"/>
    <col min="5133" max="5133" width="11.85546875" style="206" bestFit="1" customWidth="1"/>
    <col min="5134" max="5375" width="11.42578125" style="206"/>
    <col min="5376" max="5376" width="2.85546875" style="206" customWidth="1"/>
    <col min="5377" max="5377" width="9" style="206" customWidth="1"/>
    <col min="5378" max="5378" width="36.140625" style="206" customWidth="1"/>
    <col min="5379" max="5380" width="6.85546875" style="206" customWidth="1"/>
    <col min="5381" max="5381" width="4.5703125" style="206" customWidth="1"/>
    <col min="5382" max="5382" width="9.42578125" style="206" customWidth="1"/>
    <col min="5383" max="5383" width="15.5703125" style="206" customWidth="1"/>
    <col min="5384" max="5386" width="11.5703125" style="206" customWidth="1"/>
    <col min="5387" max="5387" width="13" style="206" bestFit="1" customWidth="1"/>
    <col min="5388" max="5388" width="11.5703125" style="206" customWidth="1"/>
    <col min="5389" max="5389" width="11.85546875" style="206" bestFit="1" customWidth="1"/>
    <col min="5390" max="5631" width="11.42578125" style="206"/>
    <col min="5632" max="5632" width="2.85546875" style="206" customWidth="1"/>
    <col min="5633" max="5633" width="9" style="206" customWidth="1"/>
    <col min="5634" max="5634" width="36.140625" style="206" customWidth="1"/>
    <col min="5635" max="5636" width="6.85546875" style="206" customWidth="1"/>
    <col min="5637" max="5637" width="4.5703125" style="206" customWidth="1"/>
    <col min="5638" max="5638" width="9.42578125" style="206" customWidth="1"/>
    <col min="5639" max="5639" width="15.5703125" style="206" customWidth="1"/>
    <col min="5640" max="5642" width="11.5703125" style="206" customWidth="1"/>
    <col min="5643" max="5643" width="13" style="206" bestFit="1" customWidth="1"/>
    <col min="5644" max="5644" width="11.5703125" style="206" customWidth="1"/>
    <col min="5645" max="5645" width="11.85546875" style="206" bestFit="1" customWidth="1"/>
    <col min="5646" max="5887" width="11.42578125" style="206"/>
    <col min="5888" max="5888" width="2.85546875" style="206" customWidth="1"/>
    <col min="5889" max="5889" width="9" style="206" customWidth="1"/>
    <col min="5890" max="5890" width="36.140625" style="206" customWidth="1"/>
    <col min="5891" max="5892" width="6.85546875" style="206" customWidth="1"/>
    <col min="5893" max="5893" width="4.5703125" style="206" customWidth="1"/>
    <col min="5894" max="5894" width="9.42578125" style="206" customWidth="1"/>
    <col min="5895" max="5895" width="15.5703125" style="206" customWidth="1"/>
    <col min="5896" max="5898" width="11.5703125" style="206" customWidth="1"/>
    <col min="5899" max="5899" width="13" style="206" bestFit="1" customWidth="1"/>
    <col min="5900" max="5900" width="11.5703125" style="206" customWidth="1"/>
    <col min="5901" max="5901" width="11.85546875" style="206" bestFit="1" customWidth="1"/>
    <col min="5902" max="6143" width="11.42578125" style="206"/>
    <col min="6144" max="6144" width="2.85546875" style="206" customWidth="1"/>
    <col min="6145" max="6145" width="9" style="206" customWidth="1"/>
    <col min="6146" max="6146" width="36.140625" style="206" customWidth="1"/>
    <col min="6147" max="6148" width="6.85546875" style="206" customWidth="1"/>
    <col min="6149" max="6149" width="4.5703125" style="206" customWidth="1"/>
    <col min="6150" max="6150" width="9.42578125" style="206" customWidth="1"/>
    <col min="6151" max="6151" width="15.5703125" style="206" customWidth="1"/>
    <col min="6152" max="6154" width="11.5703125" style="206" customWidth="1"/>
    <col min="6155" max="6155" width="13" style="206" bestFit="1" customWidth="1"/>
    <col min="6156" max="6156" width="11.5703125" style="206" customWidth="1"/>
    <col min="6157" max="6157" width="11.85546875" style="206" bestFit="1" customWidth="1"/>
    <col min="6158" max="6399" width="11.42578125" style="206"/>
    <col min="6400" max="6400" width="2.85546875" style="206" customWidth="1"/>
    <col min="6401" max="6401" width="9" style="206" customWidth="1"/>
    <col min="6402" max="6402" width="36.140625" style="206" customWidth="1"/>
    <col min="6403" max="6404" width="6.85546875" style="206" customWidth="1"/>
    <col min="6405" max="6405" width="4.5703125" style="206" customWidth="1"/>
    <col min="6406" max="6406" width="9.42578125" style="206" customWidth="1"/>
    <col min="6407" max="6407" width="15.5703125" style="206" customWidth="1"/>
    <col min="6408" max="6410" width="11.5703125" style="206" customWidth="1"/>
    <col min="6411" max="6411" width="13" style="206" bestFit="1" customWidth="1"/>
    <col min="6412" max="6412" width="11.5703125" style="206" customWidth="1"/>
    <col min="6413" max="6413" width="11.85546875" style="206" bestFit="1" customWidth="1"/>
    <col min="6414" max="6655" width="11.42578125" style="206"/>
    <col min="6656" max="6656" width="2.85546875" style="206" customWidth="1"/>
    <col min="6657" max="6657" width="9" style="206" customWidth="1"/>
    <col min="6658" max="6658" width="36.140625" style="206" customWidth="1"/>
    <col min="6659" max="6660" width="6.85546875" style="206" customWidth="1"/>
    <col min="6661" max="6661" width="4.5703125" style="206" customWidth="1"/>
    <col min="6662" max="6662" width="9.42578125" style="206" customWidth="1"/>
    <col min="6663" max="6663" width="15.5703125" style="206" customWidth="1"/>
    <col min="6664" max="6666" width="11.5703125" style="206" customWidth="1"/>
    <col min="6667" max="6667" width="13" style="206" bestFit="1" customWidth="1"/>
    <col min="6668" max="6668" width="11.5703125" style="206" customWidth="1"/>
    <col min="6669" max="6669" width="11.85546875" style="206" bestFit="1" customWidth="1"/>
    <col min="6670" max="6911" width="11.42578125" style="206"/>
    <col min="6912" max="6912" width="2.85546875" style="206" customWidth="1"/>
    <col min="6913" max="6913" width="9" style="206" customWidth="1"/>
    <col min="6914" max="6914" width="36.140625" style="206" customWidth="1"/>
    <col min="6915" max="6916" width="6.85546875" style="206" customWidth="1"/>
    <col min="6917" max="6917" width="4.5703125" style="206" customWidth="1"/>
    <col min="6918" max="6918" width="9.42578125" style="206" customWidth="1"/>
    <col min="6919" max="6919" width="15.5703125" style="206" customWidth="1"/>
    <col min="6920" max="6922" width="11.5703125" style="206" customWidth="1"/>
    <col min="6923" max="6923" width="13" style="206" bestFit="1" customWidth="1"/>
    <col min="6924" max="6924" width="11.5703125" style="206" customWidth="1"/>
    <col min="6925" max="6925" width="11.85546875" style="206" bestFit="1" customWidth="1"/>
    <col min="6926" max="7167" width="11.42578125" style="206"/>
    <col min="7168" max="7168" width="2.85546875" style="206" customWidth="1"/>
    <col min="7169" max="7169" width="9" style="206" customWidth="1"/>
    <col min="7170" max="7170" width="36.140625" style="206" customWidth="1"/>
    <col min="7171" max="7172" width="6.85546875" style="206" customWidth="1"/>
    <col min="7173" max="7173" width="4.5703125" style="206" customWidth="1"/>
    <col min="7174" max="7174" width="9.42578125" style="206" customWidth="1"/>
    <col min="7175" max="7175" width="15.5703125" style="206" customWidth="1"/>
    <col min="7176" max="7178" width="11.5703125" style="206" customWidth="1"/>
    <col min="7179" max="7179" width="13" style="206" bestFit="1" customWidth="1"/>
    <col min="7180" max="7180" width="11.5703125" style="206" customWidth="1"/>
    <col min="7181" max="7181" width="11.85546875" style="206" bestFit="1" customWidth="1"/>
    <col min="7182" max="7423" width="11.42578125" style="206"/>
    <col min="7424" max="7424" width="2.85546875" style="206" customWidth="1"/>
    <col min="7425" max="7425" width="9" style="206" customWidth="1"/>
    <col min="7426" max="7426" width="36.140625" style="206" customWidth="1"/>
    <col min="7427" max="7428" width="6.85546875" style="206" customWidth="1"/>
    <col min="7429" max="7429" width="4.5703125" style="206" customWidth="1"/>
    <col min="7430" max="7430" width="9.42578125" style="206" customWidth="1"/>
    <col min="7431" max="7431" width="15.5703125" style="206" customWidth="1"/>
    <col min="7432" max="7434" width="11.5703125" style="206" customWidth="1"/>
    <col min="7435" max="7435" width="13" style="206" bestFit="1" customWidth="1"/>
    <col min="7436" max="7436" width="11.5703125" style="206" customWidth="1"/>
    <col min="7437" max="7437" width="11.85546875" style="206" bestFit="1" customWidth="1"/>
    <col min="7438" max="7679" width="11.42578125" style="206"/>
    <col min="7680" max="7680" width="2.85546875" style="206" customWidth="1"/>
    <col min="7681" max="7681" width="9" style="206" customWidth="1"/>
    <col min="7682" max="7682" width="36.140625" style="206" customWidth="1"/>
    <col min="7683" max="7684" width="6.85546875" style="206" customWidth="1"/>
    <col min="7685" max="7685" width="4.5703125" style="206" customWidth="1"/>
    <col min="7686" max="7686" width="9.42578125" style="206" customWidth="1"/>
    <col min="7687" max="7687" width="15.5703125" style="206" customWidth="1"/>
    <col min="7688" max="7690" width="11.5703125" style="206" customWidth="1"/>
    <col min="7691" max="7691" width="13" style="206" bestFit="1" customWidth="1"/>
    <col min="7692" max="7692" width="11.5703125" style="206" customWidth="1"/>
    <col min="7693" max="7693" width="11.85546875" style="206" bestFit="1" customWidth="1"/>
    <col min="7694" max="7935" width="11.42578125" style="206"/>
    <col min="7936" max="7936" width="2.85546875" style="206" customWidth="1"/>
    <col min="7937" max="7937" width="9" style="206" customWidth="1"/>
    <col min="7938" max="7938" width="36.140625" style="206" customWidth="1"/>
    <col min="7939" max="7940" width="6.85546875" style="206" customWidth="1"/>
    <col min="7941" max="7941" width="4.5703125" style="206" customWidth="1"/>
    <col min="7942" max="7942" width="9.42578125" style="206" customWidth="1"/>
    <col min="7943" max="7943" width="15.5703125" style="206" customWidth="1"/>
    <col min="7944" max="7946" width="11.5703125" style="206" customWidth="1"/>
    <col min="7947" max="7947" width="13" style="206" bestFit="1" customWidth="1"/>
    <col min="7948" max="7948" width="11.5703125" style="206" customWidth="1"/>
    <col min="7949" max="7949" width="11.85546875" style="206" bestFit="1" customWidth="1"/>
    <col min="7950" max="8191" width="11.42578125" style="206"/>
    <col min="8192" max="8192" width="2.85546875" style="206" customWidth="1"/>
    <col min="8193" max="8193" width="9" style="206" customWidth="1"/>
    <col min="8194" max="8194" width="36.140625" style="206" customWidth="1"/>
    <col min="8195" max="8196" width="6.85546875" style="206" customWidth="1"/>
    <col min="8197" max="8197" width="4.5703125" style="206" customWidth="1"/>
    <col min="8198" max="8198" width="9.42578125" style="206" customWidth="1"/>
    <col min="8199" max="8199" width="15.5703125" style="206" customWidth="1"/>
    <col min="8200" max="8202" width="11.5703125" style="206" customWidth="1"/>
    <col min="8203" max="8203" width="13" style="206" bestFit="1" customWidth="1"/>
    <col min="8204" max="8204" width="11.5703125" style="206" customWidth="1"/>
    <col min="8205" max="8205" width="11.85546875" style="206" bestFit="1" customWidth="1"/>
    <col min="8206" max="8447" width="11.42578125" style="206"/>
    <col min="8448" max="8448" width="2.85546875" style="206" customWidth="1"/>
    <col min="8449" max="8449" width="9" style="206" customWidth="1"/>
    <col min="8450" max="8450" width="36.140625" style="206" customWidth="1"/>
    <col min="8451" max="8452" width="6.85546875" style="206" customWidth="1"/>
    <col min="8453" max="8453" width="4.5703125" style="206" customWidth="1"/>
    <col min="8454" max="8454" width="9.42578125" style="206" customWidth="1"/>
    <col min="8455" max="8455" width="15.5703125" style="206" customWidth="1"/>
    <col min="8456" max="8458" width="11.5703125" style="206" customWidth="1"/>
    <col min="8459" max="8459" width="13" style="206" bestFit="1" customWidth="1"/>
    <col min="8460" max="8460" width="11.5703125" style="206" customWidth="1"/>
    <col min="8461" max="8461" width="11.85546875" style="206" bestFit="1" customWidth="1"/>
    <col min="8462" max="8703" width="11.42578125" style="206"/>
    <col min="8704" max="8704" width="2.85546875" style="206" customWidth="1"/>
    <col min="8705" max="8705" width="9" style="206" customWidth="1"/>
    <col min="8706" max="8706" width="36.140625" style="206" customWidth="1"/>
    <col min="8707" max="8708" width="6.85546875" style="206" customWidth="1"/>
    <col min="8709" max="8709" width="4.5703125" style="206" customWidth="1"/>
    <col min="8710" max="8710" width="9.42578125" style="206" customWidth="1"/>
    <col min="8711" max="8711" width="15.5703125" style="206" customWidth="1"/>
    <col min="8712" max="8714" width="11.5703125" style="206" customWidth="1"/>
    <col min="8715" max="8715" width="13" style="206" bestFit="1" customWidth="1"/>
    <col min="8716" max="8716" width="11.5703125" style="206" customWidth="1"/>
    <col min="8717" max="8717" width="11.85546875" style="206" bestFit="1" customWidth="1"/>
    <col min="8718" max="8959" width="11.42578125" style="206"/>
    <col min="8960" max="8960" width="2.85546875" style="206" customWidth="1"/>
    <col min="8961" max="8961" width="9" style="206" customWidth="1"/>
    <col min="8962" max="8962" width="36.140625" style="206" customWidth="1"/>
    <col min="8963" max="8964" width="6.85546875" style="206" customWidth="1"/>
    <col min="8965" max="8965" width="4.5703125" style="206" customWidth="1"/>
    <col min="8966" max="8966" width="9.42578125" style="206" customWidth="1"/>
    <col min="8967" max="8967" width="15.5703125" style="206" customWidth="1"/>
    <col min="8968" max="8970" width="11.5703125" style="206" customWidth="1"/>
    <col min="8971" max="8971" width="13" style="206" bestFit="1" customWidth="1"/>
    <col min="8972" max="8972" width="11.5703125" style="206" customWidth="1"/>
    <col min="8973" max="8973" width="11.85546875" style="206" bestFit="1" customWidth="1"/>
    <col min="8974" max="9215" width="11.42578125" style="206"/>
    <col min="9216" max="9216" width="2.85546875" style="206" customWidth="1"/>
    <col min="9217" max="9217" width="9" style="206" customWidth="1"/>
    <col min="9218" max="9218" width="36.140625" style="206" customWidth="1"/>
    <col min="9219" max="9220" width="6.85546875" style="206" customWidth="1"/>
    <col min="9221" max="9221" width="4.5703125" style="206" customWidth="1"/>
    <col min="9222" max="9222" width="9.42578125" style="206" customWidth="1"/>
    <col min="9223" max="9223" width="15.5703125" style="206" customWidth="1"/>
    <col min="9224" max="9226" width="11.5703125" style="206" customWidth="1"/>
    <col min="9227" max="9227" width="13" style="206" bestFit="1" customWidth="1"/>
    <col min="9228" max="9228" width="11.5703125" style="206" customWidth="1"/>
    <col min="9229" max="9229" width="11.85546875" style="206" bestFit="1" customWidth="1"/>
    <col min="9230" max="9471" width="11.42578125" style="206"/>
    <col min="9472" max="9472" width="2.85546875" style="206" customWidth="1"/>
    <col min="9473" max="9473" width="9" style="206" customWidth="1"/>
    <col min="9474" max="9474" width="36.140625" style="206" customWidth="1"/>
    <col min="9475" max="9476" width="6.85546875" style="206" customWidth="1"/>
    <col min="9477" max="9477" width="4.5703125" style="206" customWidth="1"/>
    <col min="9478" max="9478" width="9.42578125" style="206" customWidth="1"/>
    <col min="9479" max="9479" width="15.5703125" style="206" customWidth="1"/>
    <col min="9480" max="9482" width="11.5703125" style="206" customWidth="1"/>
    <col min="9483" max="9483" width="13" style="206" bestFit="1" customWidth="1"/>
    <col min="9484" max="9484" width="11.5703125" style="206" customWidth="1"/>
    <col min="9485" max="9485" width="11.85546875" style="206" bestFit="1" customWidth="1"/>
    <col min="9486" max="9727" width="11.42578125" style="206"/>
    <col min="9728" max="9728" width="2.85546875" style="206" customWidth="1"/>
    <col min="9729" max="9729" width="9" style="206" customWidth="1"/>
    <col min="9730" max="9730" width="36.140625" style="206" customWidth="1"/>
    <col min="9731" max="9732" width="6.85546875" style="206" customWidth="1"/>
    <col min="9733" max="9733" width="4.5703125" style="206" customWidth="1"/>
    <col min="9734" max="9734" width="9.42578125" style="206" customWidth="1"/>
    <col min="9735" max="9735" width="15.5703125" style="206" customWidth="1"/>
    <col min="9736" max="9738" width="11.5703125" style="206" customWidth="1"/>
    <col min="9739" max="9739" width="13" style="206" bestFit="1" customWidth="1"/>
    <col min="9740" max="9740" width="11.5703125" style="206" customWidth="1"/>
    <col min="9741" max="9741" width="11.85546875" style="206" bestFit="1" customWidth="1"/>
    <col min="9742" max="9983" width="11.42578125" style="206"/>
    <col min="9984" max="9984" width="2.85546875" style="206" customWidth="1"/>
    <col min="9985" max="9985" width="9" style="206" customWidth="1"/>
    <col min="9986" max="9986" width="36.140625" style="206" customWidth="1"/>
    <col min="9987" max="9988" width="6.85546875" style="206" customWidth="1"/>
    <col min="9989" max="9989" width="4.5703125" style="206" customWidth="1"/>
    <col min="9990" max="9990" width="9.42578125" style="206" customWidth="1"/>
    <col min="9991" max="9991" width="15.5703125" style="206" customWidth="1"/>
    <col min="9992" max="9994" width="11.5703125" style="206" customWidth="1"/>
    <col min="9995" max="9995" width="13" style="206" bestFit="1" customWidth="1"/>
    <col min="9996" max="9996" width="11.5703125" style="206" customWidth="1"/>
    <col min="9997" max="9997" width="11.85546875" style="206" bestFit="1" customWidth="1"/>
    <col min="9998" max="10239" width="11.42578125" style="206"/>
    <col min="10240" max="10240" width="2.85546875" style="206" customWidth="1"/>
    <col min="10241" max="10241" width="9" style="206" customWidth="1"/>
    <col min="10242" max="10242" width="36.140625" style="206" customWidth="1"/>
    <col min="10243" max="10244" width="6.85546875" style="206" customWidth="1"/>
    <col min="10245" max="10245" width="4.5703125" style="206" customWidth="1"/>
    <col min="10246" max="10246" width="9.42578125" style="206" customWidth="1"/>
    <col min="10247" max="10247" width="15.5703125" style="206" customWidth="1"/>
    <col min="10248" max="10250" width="11.5703125" style="206" customWidth="1"/>
    <col min="10251" max="10251" width="13" style="206" bestFit="1" customWidth="1"/>
    <col min="10252" max="10252" width="11.5703125" style="206" customWidth="1"/>
    <col min="10253" max="10253" width="11.85546875" style="206" bestFit="1" customWidth="1"/>
    <col min="10254" max="10495" width="11.42578125" style="206"/>
    <col min="10496" max="10496" width="2.85546875" style="206" customWidth="1"/>
    <col min="10497" max="10497" width="9" style="206" customWidth="1"/>
    <col min="10498" max="10498" width="36.140625" style="206" customWidth="1"/>
    <col min="10499" max="10500" width="6.85546875" style="206" customWidth="1"/>
    <col min="10501" max="10501" width="4.5703125" style="206" customWidth="1"/>
    <col min="10502" max="10502" width="9.42578125" style="206" customWidth="1"/>
    <col min="10503" max="10503" width="15.5703125" style="206" customWidth="1"/>
    <col min="10504" max="10506" width="11.5703125" style="206" customWidth="1"/>
    <col min="10507" max="10507" width="13" style="206" bestFit="1" customWidth="1"/>
    <col min="10508" max="10508" width="11.5703125" style="206" customWidth="1"/>
    <col min="10509" max="10509" width="11.85546875" style="206" bestFit="1" customWidth="1"/>
    <col min="10510" max="10751" width="11.42578125" style="206"/>
    <col min="10752" max="10752" width="2.85546875" style="206" customWidth="1"/>
    <col min="10753" max="10753" width="9" style="206" customWidth="1"/>
    <col min="10754" max="10754" width="36.140625" style="206" customWidth="1"/>
    <col min="10755" max="10756" width="6.85546875" style="206" customWidth="1"/>
    <col min="10757" max="10757" width="4.5703125" style="206" customWidth="1"/>
    <col min="10758" max="10758" width="9.42578125" style="206" customWidth="1"/>
    <col min="10759" max="10759" width="15.5703125" style="206" customWidth="1"/>
    <col min="10760" max="10762" width="11.5703125" style="206" customWidth="1"/>
    <col min="10763" max="10763" width="13" style="206" bestFit="1" customWidth="1"/>
    <col min="10764" max="10764" width="11.5703125" style="206" customWidth="1"/>
    <col min="10765" max="10765" width="11.85546875" style="206" bestFit="1" customWidth="1"/>
    <col min="10766" max="11007" width="11.42578125" style="206"/>
    <col min="11008" max="11008" width="2.85546875" style="206" customWidth="1"/>
    <col min="11009" max="11009" width="9" style="206" customWidth="1"/>
    <col min="11010" max="11010" width="36.140625" style="206" customWidth="1"/>
    <col min="11011" max="11012" width="6.85546875" style="206" customWidth="1"/>
    <col min="11013" max="11013" width="4.5703125" style="206" customWidth="1"/>
    <col min="11014" max="11014" width="9.42578125" style="206" customWidth="1"/>
    <col min="11015" max="11015" width="15.5703125" style="206" customWidth="1"/>
    <col min="11016" max="11018" width="11.5703125" style="206" customWidth="1"/>
    <col min="11019" max="11019" width="13" style="206" bestFit="1" customWidth="1"/>
    <col min="11020" max="11020" width="11.5703125" style="206" customWidth="1"/>
    <col min="11021" max="11021" width="11.85546875" style="206" bestFit="1" customWidth="1"/>
    <col min="11022" max="11263" width="11.42578125" style="206"/>
    <col min="11264" max="11264" width="2.85546875" style="206" customWidth="1"/>
    <col min="11265" max="11265" width="9" style="206" customWidth="1"/>
    <col min="11266" max="11266" width="36.140625" style="206" customWidth="1"/>
    <col min="11267" max="11268" width="6.85546875" style="206" customWidth="1"/>
    <col min="11269" max="11269" width="4.5703125" style="206" customWidth="1"/>
    <col min="11270" max="11270" width="9.42578125" style="206" customWidth="1"/>
    <col min="11271" max="11271" width="15.5703125" style="206" customWidth="1"/>
    <col min="11272" max="11274" width="11.5703125" style="206" customWidth="1"/>
    <col min="11275" max="11275" width="13" style="206" bestFit="1" customWidth="1"/>
    <col min="11276" max="11276" width="11.5703125" style="206" customWidth="1"/>
    <col min="11277" max="11277" width="11.85546875" style="206" bestFit="1" customWidth="1"/>
    <col min="11278" max="11519" width="11.42578125" style="206"/>
    <col min="11520" max="11520" width="2.85546875" style="206" customWidth="1"/>
    <col min="11521" max="11521" width="9" style="206" customWidth="1"/>
    <col min="11522" max="11522" width="36.140625" style="206" customWidth="1"/>
    <col min="11523" max="11524" width="6.85546875" style="206" customWidth="1"/>
    <col min="11525" max="11525" width="4.5703125" style="206" customWidth="1"/>
    <col min="11526" max="11526" width="9.42578125" style="206" customWidth="1"/>
    <col min="11527" max="11527" width="15.5703125" style="206" customWidth="1"/>
    <col min="11528" max="11530" width="11.5703125" style="206" customWidth="1"/>
    <col min="11531" max="11531" width="13" style="206" bestFit="1" customWidth="1"/>
    <col min="11532" max="11532" width="11.5703125" style="206" customWidth="1"/>
    <col min="11533" max="11533" width="11.85546875" style="206" bestFit="1" customWidth="1"/>
    <col min="11534" max="11775" width="11.42578125" style="206"/>
    <col min="11776" max="11776" width="2.85546875" style="206" customWidth="1"/>
    <col min="11777" max="11777" width="9" style="206" customWidth="1"/>
    <col min="11778" max="11778" width="36.140625" style="206" customWidth="1"/>
    <col min="11779" max="11780" width="6.85546875" style="206" customWidth="1"/>
    <col min="11781" max="11781" width="4.5703125" style="206" customWidth="1"/>
    <col min="11782" max="11782" width="9.42578125" style="206" customWidth="1"/>
    <col min="11783" max="11783" width="15.5703125" style="206" customWidth="1"/>
    <col min="11784" max="11786" width="11.5703125" style="206" customWidth="1"/>
    <col min="11787" max="11787" width="13" style="206" bestFit="1" customWidth="1"/>
    <col min="11788" max="11788" width="11.5703125" style="206" customWidth="1"/>
    <col min="11789" max="11789" width="11.85546875" style="206" bestFit="1" customWidth="1"/>
    <col min="11790" max="12031" width="11.42578125" style="206"/>
    <col min="12032" max="12032" width="2.85546875" style="206" customWidth="1"/>
    <col min="12033" max="12033" width="9" style="206" customWidth="1"/>
    <col min="12034" max="12034" width="36.140625" style="206" customWidth="1"/>
    <col min="12035" max="12036" width="6.85546875" style="206" customWidth="1"/>
    <col min="12037" max="12037" width="4.5703125" style="206" customWidth="1"/>
    <col min="12038" max="12038" width="9.42578125" style="206" customWidth="1"/>
    <col min="12039" max="12039" width="15.5703125" style="206" customWidth="1"/>
    <col min="12040" max="12042" width="11.5703125" style="206" customWidth="1"/>
    <col min="12043" max="12043" width="13" style="206" bestFit="1" customWidth="1"/>
    <col min="12044" max="12044" width="11.5703125" style="206" customWidth="1"/>
    <col min="12045" max="12045" width="11.85546875" style="206" bestFit="1" customWidth="1"/>
    <col min="12046" max="12287" width="11.42578125" style="206"/>
    <col min="12288" max="12288" width="2.85546875" style="206" customWidth="1"/>
    <col min="12289" max="12289" width="9" style="206" customWidth="1"/>
    <col min="12290" max="12290" width="36.140625" style="206" customWidth="1"/>
    <col min="12291" max="12292" width="6.85546875" style="206" customWidth="1"/>
    <col min="12293" max="12293" width="4.5703125" style="206" customWidth="1"/>
    <col min="12294" max="12294" width="9.42578125" style="206" customWidth="1"/>
    <col min="12295" max="12295" width="15.5703125" style="206" customWidth="1"/>
    <col min="12296" max="12298" width="11.5703125" style="206" customWidth="1"/>
    <col min="12299" max="12299" width="13" style="206" bestFit="1" customWidth="1"/>
    <col min="12300" max="12300" width="11.5703125" style="206" customWidth="1"/>
    <col min="12301" max="12301" width="11.85546875" style="206" bestFit="1" customWidth="1"/>
    <col min="12302" max="12543" width="11.42578125" style="206"/>
    <col min="12544" max="12544" width="2.85546875" style="206" customWidth="1"/>
    <col min="12545" max="12545" width="9" style="206" customWidth="1"/>
    <col min="12546" max="12546" width="36.140625" style="206" customWidth="1"/>
    <col min="12547" max="12548" width="6.85546875" style="206" customWidth="1"/>
    <col min="12549" max="12549" width="4.5703125" style="206" customWidth="1"/>
    <col min="12550" max="12550" width="9.42578125" style="206" customWidth="1"/>
    <col min="12551" max="12551" width="15.5703125" style="206" customWidth="1"/>
    <col min="12552" max="12554" width="11.5703125" style="206" customWidth="1"/>
    <col min="12555" max="12555" width="13" style="206" bestFit="1" customWidth="1"/>
    <col min="12556" max="12556" width="11.5703125" style="206" customWidth="1"/>
    <col min="12557" max="12557" width="11.85546875" style="206" bestFit="1" customWidth="1"/>
    <col min="12558" max="12799" width="11.42578125" style="206"/>
    <col min="12800" max="12800" width="2.85546875" style="206" customWidth="1"/>
    <col min="12801" max="12801" width="9" style="206" customWidth="1"/>
    <col min="12802" max="12802" width="36.140625" style="206" customWidth="1"/>
    <col min="12803" max="12804" width="6.85546875" style="206" customWidth="1"/>
    <col min="12805" max="12805" width="4.5703125" style="206" customWidth="1"/>
    <col min="12806" max="12806" width="9.42578125" style="206" customWidth="1"/>
    <col min="12807" max="12807" width="15.5703125" style="206" customWidth="1"/>
    <col min="12808" max="12810" width="11.5703125" style="206" customWidth="1"/>
    <col min="12811" max="12811" width="13" style="206" bestFit="1" customWidth="1"/>
    <col min="12812" max="12812" width="11.5703125" style="206" customWidth="1"/>
    <col min="12813" max="12813" width="11.85546875" style="206" bestFit="1" customWidth="1"/>
    <col min="12814" max="13055" width="11.42578125" style="206"/>
    <col min="13056" max="13056" width="2.85546875" style="206" customWidth="1"/>
    <col min="13057" max="13057" width="9" style="206" customWidth="1"/>
    <col min="13058" max="13058" width="36.140625" style="206" customWidth="1"/>
    <col min="13059" max="13060" width="6.85546875" style="206" customWidth="1"/>
    <col min="13061" max="13061" width="4.5703125" style="206" customWidth="1"/>
    <col min="13062" max="13062" width="9.42578125" style="206" customWidth="1"/>
    <col min="13063" max="13063" width="15.5703125" style="206" customWidth="1"/>
    <col min="13064" max="13066" width="11.5703125" style="206" customWidth="1"/>
    <col min="13067" max="13067" width="13" style="206" bestFit="1" customWidth="1"/>
    <col min="13068" max="13068" width="11.5703125" style="206" customWidth="1"/>
    <col min="13069" max="13069" width="11.85546875" style="206" bestFit="1" customWidth="1"/>
    <col min="13070" max="13311" width="11.42578125" style="206"/>
    <col min="13312" max="13312" width="2.85546875" style="206" customWidth="1"/>
    <col min="13313" max="13313" width="9" style="206" customWidth="1"/>
    <col min="13314" max="13314" width="36.140625" style="206" customWidth="1"/>
    <col min="13315" max="13316" width="6.85546875" style="206" customWidth="1"/>
    <col min="13317" max="13317" width="4.5703125" style="206" customWidth="1"/>
    <col min="13318" max="13318" width="9.42578125" style="206" customWidth="1"/>
    <col min="13319" max="13319" width="15.5703125" style="206" customWidth="1"/>
    <col min="13320" max="13322" width="11.5703125" style="206" customWidth="1"/>
    <col min="13323" max="13323" width="13" style="206" bestFit="1" customWidth="1"/>
    <col min="13324" max="13324" width="11.5703125" style="206" customWidth="1"/>
    <col min="13325" max="13325" width="11.85546875" style="206" bestFit="1" customWidth="1"/>
    <col min="13326" max="13567" width="11.42578125" style="206"/>
    <col min="13568" max="13568" width="2.85546875" style="206" customWidth="1"/>
    <col min="13569" max="13569" width="9" style="206" customWidth="1"/>
    <col min="13570" max="13570" width="36.140625" style="206" customWidth="1"/>
    <col min="13571" max="13572" width="6.85546875" style="206" customWidth="1"/>
    <col min="13573" max="13573" width="4.5703125" style="206" customWidth="1"/>
    <col min="13574" max="13574" width="9.42578125" style="206" customWidth="1"/>
    <col min="13575" max="13575" width="15.5703125" style="206" customWidth="1"/>
    <col min="13576" max="13578" width="11.5703125" style="206" customWidth="1"/>
    <col min="13579" max="13579" width="13" style="206" bestFit="1" customWidth="1"/>
    <col min="13580" max="13580" width="11.5703125" style="206" customWidth="1"/>
    <col min="13581" max="13581" width="11.85546875" style="206" bestFit="1" customWidth="1"/>
    <col min="13582" max="13823" width="11.42578125" style="206"/>
    <col min="13824" max="13824" width="2.85546875" style="206" customWidth="1"/>
    <col min="13825" max="13825" width="9" style="206" customWidth="1"/>
    <col min="13826" max="13826" width="36.140625" style="206" customWidth="1"/>
    <col min="13827" max="13828" width="6.85546875" style="206" customWidth="1"/>
    <col min="13829" max="13829" width="4.5703125" style="206" customWidth="1"/>
    <col min="13830" max="13830" width="9.42578125" style="206" customWidth="1"/>
    <col min="13831" max="13831" width="15.5703125" style="206" customWidth="1"/>
    <col min="13832" max="13834" width="11.5703125" style="206" customWidth="1"/>
    <col min="13835" max="13835" width="13" style="206" bestFit="1" customWidth="1"/>
    <col min="13836" max="13836" width="11.5703125" style="206" customWidth="1"/>
    <col min="13837" max="13837" width="11.85546875" style="206" bestFit="1" customWidth="1"/>
    <col min="13838" max="14079" width="11.42578125" style="206"/>
    <col min="14080" max="14080" width="2.85546875" style="206" customWidth="1"/>
    <col min="14081" max="14081" width="9" style="206" customWidth="1"/>
    <col min="14082" max="14082" width="36.140625" style="206" customWidth="1"/>
    <col min="14083" max="14084" width="6.85546875" style="206" customWidth="1"/>
    <col min="14085" max="14085" width="4.5703125" style="206" customWidth="1"/>
    <col min="14086" max="14086" width="9.42578125" style="206" customWidth="1"/>
    <col min="14087" max="14087" width="15.5703125" style="206" customWidth="1"/>
    <col min="14088" max="14090" width="11.5703125" style="206" customWidth="1"/>
    <col min="14091" max="14091" width="13" style="206" bestFit="1" customWidth="1"/>
    <col min="14092" max="14092" width="11.5703125" style="206" customWidth="1"/>
    <col min="14093" max="14093" width="11.85546875" style="206" bestFit="1" customWidth="1"/>
    <col min="14094" max="14335" width="11.42578125" style="206"/>
    <col min="14336" max="14336" width="2.85546875" style="206" customWidth="1"/>
    <col min="14337" max="14337" width="9" style="206" customWidth="1"/>
    <col min="14338" max="14338" width="36.140625" style="206" customWidth="1"/>
    <col min="14339" max="14340" width="6.85546875" style="206" customWidth="1"/>
    <col min="14341" max="14341" width="4.5703125" style="206" customWidth="1"/>
    <col min="14342" max="14342" width="9.42578125" style="206" customWidth="1"/>
    <col min="14343" max="14343" width="15.5703125" style="206" customWidth="1"/>
    <col min="14344" max="14346" width="11.5703125" style="206" customWidth="1"/>
    <col min="14347" max="14347" width="13" style="206" bestFit="1" customWidth="1"/>
    <col min="14348" max="14348" width="11.5703125" style="206" customWidth="1"/>
    <col min="14349" max="14349" width="11.85546875" style="206" bestFit="1" customWidth="1"/>
    <col min="14350" max="14591" width="11.42578125" style="206"/>
    <col min="14592" max="14592" width="2.85546875" style="206" customWidth="1"/>
    <col min="14593" max="14593" width="9" style="206" customWidth="1"/>
    <col min="14594" max="14594" width="36.140625" style="206" customWidth="1"/>
    <col min="14595" max="14596" width="6.85546875" style="206" customWidth="1"/>
    <col min="14597" max="14597" width="4.5703125" style="206" customWidth="1"/>
    <col min="14598" max="14598" width="9.42578125" style="206" customWidth="1"/>
    <col min="14599" max="14599" width="15.5703125" style="206" customWidth="1"/>
    <col min="14600" max="14602" width="11.5703125" style="206" customWidth="1"/>
    <col min="14603" max="14603" width="13" style="206" bestFit="1" customWidth="1"/>
    <col min="14604" max="14604" width="11.5703125" style="206" customWidth="1"/>
    <col min="14605" max="14605" width="11.85546875" style="206" bestFit="1" customWidth="1"/>
    <col min="14606" max="14847" width="11.42578125" style="206"/>
    <col min="14848" max="14848" width="2.85546875" style="206" customWidth="1"/>
    <col min="14849" max="14849" width="9" style="206" customWidth="1"/>
    <col min="14850" max="14850" width="36.140625" style="206" customWidth="1"/>
    <col min="14851" max="14852" width="6.85546875" style="206" customWidth="1"/>
    <col min="14853" max="14853" width="4.5703125" style="206" customWidth="1"/>
    <col min="14854" max="14854" width="9.42578125" style="206" customWidth="1"/>
    <col min="14855" max="14855" width="15.5703125" style="206" customWidth="1"/>
    <col min="14856" max="14858" width="11.5703125" style="206" customWidth="1"/>
    <col min="14859" max="14859" width="13" style="206" bestFit="1" customWidth="1"/>
    <col min="14860" max="14860" width="11.5703125" style="206" customWidth="1"/>
    <col min="14861" max="14861" width="11.85546875" style="206" bestFit="1" customWidth="1"/>
    <col min="14862" max="15103" width="11.42578125" style="206"/>
    <col min="15104" max="15104" width="2.85546875" style="206" customWidth="1"/>
    <col min="15105" max="15105" width="9" style="206" customWidth="1"/>
    <col min="15106" max="15106" width="36.140625" style="206" customWidth="1"/>
    <col min="15107" max="15108" width="6.85546875" style="206" customWidth="1"/>
    <col min="15109" max="15109" width="4.5703125" style="206" customWidth="1"/>
    <col min="15110" max="15110" width="9.42578125" style="206" customWidth="1"/>
    <col min="15111" max="15111" width="15.5703125" style="206" customWidth="1"/>
    <col min="15112" max="15114" width="11.5703125" style="206" customWidth="1"/>
    <col min="15115" max="15115" width="13" style="206" bestFit="1" customWidth="1"/>
    <col min="15116" max="15116" width="11.5703125" style="206" customWidth="1"/>
    <col min="15117" max="15117" width="11.85546875" style="206" bestFit="1" customWidth="1"/>
    <col min="15118" max="15359" width="11.42578125" style="206"/>
    <col min="15360" max="15360" width="2.85546875" style="206" customWidth="1"/>
    <col min="15361" max="15361" width="9" style="206" customWidth="1"/>
    <col min="15362" max="15362" width="36.140625" style="206" customWidth="1"/>
    <col min="15363" max="15364" width="6.85546875" style="206" customWidth="1"/>
    <col min="15365" max="15365" width="4.5703125" style="206" customWidth="1"/>
    <col min="15366" max="15366" width="9.42578125" style="206" customWidth="1"/>
    <col min="15367" max="15367" width="15.5703125" style="206" customWidth="1"/>
    <col min="15368" max="15370" width="11.5703125" style="206" customWidth="1"/>
    <col min="15371" max="15371" width="13" style="206" bestFit="1" customWidth="1"/>
    <col min="15372" max="15372" width="11.5703125" style="206" customWidth="1"/>
    <col min="15373" max="15373" width="11.85546875" style="206" bestFit="1" customWidth="1"/>
    <col min="15374" max="15615" width="11.42578125" style="206"/>
    <col min="15616" max="15616" width="2.85546875" style="206" customWidth="1"/>
    <col min="15617" max="15617" width="9" style="206" customWidth="1"/>
    <col min="15618" max="15618" width="36.140625" style="206" customWidth="1"/>
    <col min="15619" max="15620" width="6.85546875" style="206" customWidth="1"/>
    <col min="15621" max="15621" width="4.5703125" style="206" customWidth="1"/>
    <col min="15622" max="15622" width="9.42578125" style="206" customWidth="1"/>
    <col min="15623" max="15623" width="15.5703125" style="206" customWidth="1"/>
    <col min="15624" max="15626" width="11.5703125" style="206" customWidth="1"/>
    <col min="15627" max="15627" width="13" style="206" bestFit="1" customWidth="1"/>
    <col min="15628" max="15628" width="11.5703125" style="206" customWidth="1"/>
    <col min="15629" max="15629" width="11.85546875" style="206" bestFit="1" customWidth="1"/>
    <col min="15630" max="15871" width="11.42578125" style="206"/>
    <col min="15872" max="15872" width="2.85546875" style="206" customWidth="1"/>
    <col min="15873" max="15873" width="9" style="206" customWidth="1"/>
    <col min="15874" max="15874" width="36.140625" style="206" customWidth="1"/>
    <col min="15875" max="15876" width="6.85546875" style="206" customWidth="1"/>
    <col min="15877" max="15877" width="4.5703125" style="206" customWidth="1"/>
    <col min="15878" max="15878" width="9.42578125" style="206" customWidth="1"/>
    <col min="15879" max="15879" width="15.5703125" style="206" customWidth="1"/>
    <col min="15880" max="15882" width="11.5703125" style="206" customWidth="1"/>
    <col min="15883" max="15883" width="13" style="206" bestFit="1" customWidth="1"/>
    <col min="15884" max="15884" width="11.5703125" style="206" customWidth="1"/>
    <col min="15885" max="15885" width="11.85546875" style="206" bestFit="1" customWidth="1"/>
    <col min="15886" max="16127" width="11.42578125" style="206"/>
    <col min="16128" max="16128" width="2.85546875" style="206" customWidth="1"/>
    <col min="16129" max="16129" width="9" style="206" customWidth="1"/>
    <col min="16130" max="16130" width="36.140625" style="206" customWidth="1"/>
    <col min="16131" max="16132" width="6.85546875" style="206" customWidth="1"/>
    <col min="16133" max="16133" width="4.5703125" style="206" customWidth="1"/>
    <col min="16134" max="16134" width="9.42578125" style="206" customWidth="1"/>
    <col min="16135" max="16135" width="15.5703125" style="206" customWidth="1"/>
    <col min="16136" max="16138" width="11.5703125" style="206" customWidth="1"/>
    <col min="16139" max="16139" width="13" style="206" bestFit="1" customWidth="1"/>
    <col min="16140" max="16140" width="11.5703125" style="206" customWidth="1"/>
    <col min="16141" max="16141" width="11.85546875" style="206" bestFit="1" customWidth="1"/>
    <col min="16142" max="16383" width="11.42578125" style="206"/>
    <col min="16384" max="16384" width="11.42578125" style="206" customWidth="1"/>
  </cols>
  <sheetData>
    <row r="1" spans="1:11" s="1" customFormat="1" ht="39.6" customHeight="1" x14ac:dyDescent="0.2">
      <c r="A1" s="271" t="s">
        <v>185</v>
      </c>
      <c r="B1" s="272"/>
      <c r="C1" s="272"/>
      <c r="D1" s="272"/>
      <c r="E1" s="272"/>
      <c r="F1" s="271" t="s">
        <v>177</v>
      </c>
      <c r="G1" s="270"/>
      <c r="H1" s="247"/>
    </row>
    <row r="2" spans="1:11" s="1" customFormat="1" x14ac:dyDescent="0.2">
      <c r="A2" s="247"/>
      <c r="B2" s="269" t="s">
        <v>0</v>
      </c>
      <c r="C2" s="173" t="s">
        <v>1</v>
      </c>
      <c r="D2" s="268" t="s">
        <v>4</v>
      </c>
      <c r="E2" s="267" t="s">
        <v>5</v>
      </c>
      <c r="F2" s="266" t="s">
        <v>14</v>
      </c>
      <c r="G2" s="178"/>
      <c r="H2" s="247"/>
    </row>
    <row r="3" spans="1:11" s="1" customFormat="1" x14ac:dyDescent="0.2">
      <c r="A3" s="265"/>
      <c r="B3" s="177"/>
      <c r="C3" s="174"/>
      <c r="D3" s="174"/>
      <c r="E3" s="264"/>
      <c r="F3" s="3" t="s">
        <v>2</v>
      </c>
      <c r="G3" s="3" t="s">
        <v>3</v>
      </c>
      <c r="H3" s="247"/>
    </row>
    <row r="4" spans="1:11" s="214" customFormat="1" ht="12.75" x14ac:dyDescent="0.2">
      <c r="A4" s="228"/>
      <c r="B4" s="257"/>
      <c r="C4" s="226"/>
      <c r="D4" s="226"/>
      <c r="E4" s="224"/>
      <c r="F4" s="224"/>
      <c r="G4" s="222"/>
      <c r="H4" s="254"/>
      <c r="I4" s="213"/>
      <c r="J4" s="213"/>
      <c r="K4" s="213"/>
    </row>
    <row r="5" spans="1:11" s="214" customFormat="1" ht="12.75" x14ac:dyDescent="0.2">
      <c r="A5" s="228"/>
      <c r="B5" s="255" t="s">
        <v>176</v>
      </c>
      <c r="C5" s="255"/>
      <c r="D5" s="255"/>
      <c r="E5" s="255"/>
      <c r="F5" s="217"/>
      <c r="G5" s="215"/>
      <c r="H5" s="254"/>
      <c r="I5" s="213"/>
      <c r="J5" s="213"/>
      <c r="K5" s="213"/>
    </row>
    <row r="6" spans="1:11" s="229" customFormat="1" x14ac:dyDescent="0.2">
      <c r="A6" s="235"/>
      <c r="B6" s="150"/>
      <c r="C6" s="24"/>
      <c r="D6" s="24"/>
      <c r="E6" s="232"/>
      <c r="F6" s="232"/>
      <c r="G6" s="230"/>
      <c r="H6" s="247"/>
      <c r="I6" s="1"/>
      <c r="J6" s="1"/>
      <c r="K6" s="1"/>
    </row>
    <row r="7" spans="1:11" s="229" customFormat="1" x14ac:dyDescent="0.2">
      <c r="A7" s="235"/>
      <c r="B7" s="150" t="s">
        <v>175</v>
      </c>
      <c r="C7" s="24" t="s">
        <v>170</v>
      </c>
      <c r="D7" s="24"/>
      <c r="E7" s="232"/>
      <c r="F7" s="232"/>
      <c r="G7" s="230">
        <f>F7*D7</f>
        <v>0</v>
      </c>
      <c r="H7" s="247"/>
      <c r="I7" s="1"/>
      <c r="J7" s="1"/>
      <c r="K7" s="1"/>
    </row>
    <row r="8" spans="1:11" s="229" customFormat="1" x14ac:dyDescent="0.2">
      <c r="A8" s="235"/>
      <c r="B8" s="150" t="s">
        <v>174</v>
      </c>
      <c r="C8" s="24"/>
      <c r="D8" s="24"/>
      <c r="E8" s="232"/>
      <c r="F8" s="232"/>
      <c r="G8" s="230"/>
      <c r="H8" s="247"/>
      <c r="I8" s="1"/>
      <c r="J8" s="1"/>
      <c r="K8" s="1"/>
    </row>
    <row r="9" spans="1:11" s="262" customFormat="1" x14ac:dyDescent="0.2">
      <c r="A9" s="150"/>
      <c r="B9" s="150" t="s">
        <v>173</v>
      </c>
      <c r="C9" s="24"/>
      <c r="D9" s="22"/>
      <c r="E9" s="231"/>
      <c r="F9" s="231"/>
      <c r="G9" s="230">
        <f>F9*D9</f>
        <v>0</v>
      </c>
      <c r="H9" s="150"/>
    </row>
    <row r="10" spans="1:11" s="262" customFormat="1" x14ac:dyDescent="0.2">
      <c r="A10" s="150"/>
      <c r="B10" s="150" t="s">
        <v>172</v>
      </c>
      <c r="C10" s="24" t="s">
        <v>170</v>
      </c>
      <c r="D10" s="22"/>
      <c r="E10" s="231"/>
      <c r="F10" s="231"/>
      <c r="G10" s="230">
        <f>F10*D10</f>
        <v>0</v>
      </c>
      <c r="H10" s="150"/>
    </row>
    <row r="11" spans="1:11" s="229" customFormat="1" x14ac:dyDescent="0.2">
      <c r="A11" s="235"/>
      <c r="B11" s="150" t="s">
        <v>171</v>
      </c>
      <c r="C11" s="24" t="s">
        <v>170</v>
      </c>
      <c r="D11" s="24"/>
      <c r="E11" s="232"/>
      <c r="F11" s="232"/>
      <c r="G11" s="230">
        <f>F11*D11</f>
        <v>0</v>
      </c>
      <c r="H11" s="247"/>
      <c r="I11" s="1"/>
      <c r="J11" s="1"/>
      <c r="K11" s="1"/>
    </row>
    <row r="12" spans="1:11" s="229" customFormat="1" x14ac:dyDescent="0.2">
      <c r="A12" s="235"/>
      <c r="B12" s="150"/>
      <c r="C12" s="24"/>
      <c r="D12" s="24"/>
      <c r="E12" s="232"/>
      <c r="F12" s="232"/>
      <c r="G12" s="230"/>
      <c r="H12" s="247"/>
      <c r="I12" s="1"/>
      <c r="J12" s="1"/>
      <c r="K12" s="1"/>
    </row>
    <row r="13" spans="1:11" s="213" customFormat="1" ht="12.75" x14ac:dyDescent="0.2">
      <c r="A13" s="228"/>
      <c r="B13" s="246" t="s">
        <v>169</v>
      </c>
      <c r="C13" s="219"/>
      <c r="D13" s="219"/>
      <c r="E13" s="217"/>
      <c r="F13" s="217"/>
      <c r="G13" s="215"/>
      <c r="H13" s="214"/>
      <c r="I13" s="214"/>
      <c r="J13" s="214"/>
    </row>
    <row r="14" spans="1:11" s="214" customFormat="1" ht="12.75" x14ac:dyDescent="0.2">
      <c r="A14" s="228"/>
      <c r="B14" s="257"/>
      <c r="C14" s="226"/>
      <c r="D14" s="226"/>
      <c r="E14" s="224"/>
      <c r="F14" s="224"/>
      <c r="G14" s="222"/>
      <c r="H14" s="254"/>
      <c r="I14" s="213"/>
      <c r="J14" s="213"/>
      <c r="K14" s="213"/>
    </row>
    <row r="15" spans="1:11" s="214" customFormat="1" ht="12.75" x14ac:dyDescent="0.2">
      <c r="A15" s="228"/>
      <c r="B15" s="255" t="s">
        <v>168</v>
      </c>
      <c r="C15" s="219"/>
      <c r="D15" s="219"/>
      <c r="E15" s="217"/>
      <c r="F15" s="217"/>
      <c r="G15" s="215"/>
      <c r="H15" s="254"/>
      <c r="I15" s="213"/>
      <c r="J15" s="213"/>
      <c r="K15" s="213"/>
    </row>
    <row r="16" spans="1:11" s="249" customFormat="1" x14ac:dyDescent="0.2">
      <c r="A16" s="235"/>
      <c r="B16" s="150"/>
      <c r="C16" s="24"/>
      <c r="D16" s="24"/>
      <c r="E16" s="232"/>
      <c r="F16" s="252"/>
      <c r="G16" s="263"/>
      <c r="H16" s="251"/>
      <c r="I16" s="250"/>
      <c r="J16" s="250"/>
      <c r="K16" s="250"/>
    </row>
    <row r="17" spans="1:11" s="249" customFormat="1" x14ac:dyDescent="0.2">
      <c r="A17" s="235"/>
      <c r="B17" s="150" t="s">
        <v>167</v>
      </c>
      <c r="C17" s="24"/>
      <c r="D17" s="24"/>
      <c r="E17" s="232"/>
      <c r="F17" s="232"/>
      <c r="G17" s="230">
        <f>F17*D17</f>
        <v>0</v>
      </c>
      <c r="H17" s="251"/>
      <c r="I17" s="250"/>
      <c r="J17" s="250"/>
      <c r="K17" s="250"/>
    </row>
    <row r="18" spans="1:11" s="258" customFormat="1" x14ac:dyDescent="0.2">
      <c r="A18" s="150"/>
      <c r="B18" s="150" t="s">
        <v>166</v>
      </c>
      <c r="C18" s="24" t="s">
        <v>17</v>
      </c>
      <c r="D18" s="22">
        <v>1</v>
      </c>
      <c r="E18" s="231"/>
      <c r="F18" s="231"/>
      <c r="G18" s="230">
        <f>F18*D18</f>
        <v>0</v>
      </c>
      <c r="H18" s="259"/>
    </row>
    <row r="19" spans="1:11" s="258" customFormat="1" x14ac:dyDescent="0.2">
      <c r="A19" s="150"/>
      <c r="B19" s="150" t="s">
        <v>165</v>
      </c>
      <c r="C19" s="24" t="s">
        <v>17</v>
      </c>
      <c r="D19" s="22">
        <v>1</v>
      </c>
      <c r="E19" s="231"/>
      <c r="F19" s="231"/>
      <c r="G19" s="230">
        <f>F19*D19</f>
        <v>0</v>
      </c>
      <c r="H19" s="259"/>
    </row>
    <row r="20" spans="1:11" s="229" customFormat="1" x14ac:dyDescent="0.2">
      <c r="A20" s="235"/>
      <c r="B20" s="150"/>
      <c r="C20" s="24"/>
      <c r="D20" s="24"/>
      <c r="E20" s="232"/>
      <c r="F20" s="232"/>
      <c r="G20" s="230">
        <f>F20*D20</f>
        <v>0</v>
      </c>
      <c r="H20" s="247"/>
      <c r="I20" s="1"/>
      <c r="J20" s="1"/>
      <c r="K20" s="1"/>
    </row>
    <row r="21" spans="1:11" s="229" customFormat="1" x14ac:dyDescent="0.2">
      <c r="A21" s="235"/>
      <c r="B21" s="150" t="s">
        <v>164</v>
      </c>
      <c r="C21" s="24" t="s">
        <v>104</v>
      </c>
      <c r="D21" s="24"/>
      <c r="E21" s="232"/>
      <c r="F21" s="232"/>
      <c r="G21" s="230">
        <f>F21*D21</f>
        <v>0</v>
      </c>
      <c r="H21" s="247"/>
      <c r="I21" s="1"/>
      <c r="J21" s="1"/>
      <c r="K21" s="1"/>
    </row>
    <row r="22" spans="1:11" s="262" customFormat="1" x14ac:dyDescent="0.2">
      <c r="A22" s="150"/>
      <c r="B22" s="150"/>
      <c r="C22" s="24"/>
      <c r="D22" s="22"/>
      <c r="E22" s="231"/>
      <c r="F22" s="231"/>
      <c r="G22" s="230"/>
      <c r="H22" s="150"/>
    </row>
    <row r="23" spans="1:11" s="229" customFormat="1" x14ac:dyDescent="0.2">
      <c r="A23" s="235"/>
      <c r="B23" s="150" t="s">
        <v>163</v>
      </c>
      <c r="C23" s="24" t="s">
        <v>104</v>
      </c>
      <c r="D23" s="24"/>
      <c r="E23" s="232"/>
      <c r="F23" s="232"/>
      <c r="G23" s="230">
        <f>F23*D23</f>
        <v>0</v>
      </c>
      <c r="H23" s="247"/>
      <c r="I23" s="1"/>
      <c r="J23" s="1"/>
      <c r="K23" s="1"/>
    </row>
    <row r="24" spans="1:11" s="262" customFormat="1" x14ac:dyDescent="0.2">
      <c r="A24" s="150"/>
      <c r="B24" s="150"/>
      <c r="C24" s="24"/>
      <c r="D24" s="22"/>
      <c r="E24" s="231"/>
      <c r="F24" s="231"/>
      <c r="G24" s="230">
        <f>F24*D24</f>
        <v>0</v>
      </c>
      <c r="H24" s="150"/>
    </row>
    <row r="25" spans="1:11" s="229" customFormat="1" x14ac:dyDescent="0.2">
      <c r="A25" s="235"/>
      <c r="B25" s="150" t="s">
        <v>162</v>
      </c>
      <c r="C25" s="24" t="s">
        <v>1</v>
      </c>
      <c r="D25" s="24">
        <v>1</v>
      </c>
      <c r="E25" s="232"/>
      <c r="F25" s="232"/>
      <c r="G25" s="230">
        <f>F25*D25</f>
        <v>0</v>
      </c>
      <c r="H25" s="247"/>
      <c r="I25" s="1"/>
      <c r="J25" s="1"/>
      <c r="K25" s="1"/>
    </row>
    <row r="26" spans="1:11" s="229" customFormat="1" x14ac:dyDescent="0.2">
      <c r="A26" s="235"/>
      <c r="B26" s="150"/>
      <c r="C26" s="24"/>
      <c r="D26" s="24"/>
      <c r="E26" s="232"/>
      <c r="F26" s="232"/>
      <c r="G26" s="230">
        <f>F26*D26</f>
        <v>0</v>
      </c>
      <c r="H26" s="247"/>
      <c r="I26" s="1"/>
      <c r="J26" s="1"/>
      <c r="K26" s="1"/>
    </row>
    <row r="27" spans="1:11" s="229" customFormat="1" x14ac:dyDescent="0.2">
      <c r="A27" s="235"/>
      <c r="B27" s="150" t="s">
        <v>161</v>
      </c>
      <c r="C27" s="24"/>
      <c r="D27" s="24"/>
      <c r="E27" s="232"/>
      <c r="F27" s="232"/>
      <c r="G27" s="230">
        <f>F27*D27</f>
        <v>0</v>
      </c>
      <c r="H27" s="247"/>
      <c r="I27" s="1"/>
      <c r="J27" s="1"/>
      <c r="K27" s="1"/>
    </row>
    <row r="28" spans="1:11" s="229" customFormat="1" x14ac:dyDescent="0.2">
      <c r="A28" s="235"/>
      <c r="B28" s="150" t="s">
        <v>160</v>
      </c>
      <c r="C28" s="24" t="s">
        <v>6</v>
      </c>
      <c r="D28" s="24">
        <v>50</v>
      </c>
      <c r="E28" s="232"/>
      <c r="F28" s="232"/>
      <c r="G28" s="230">
        <f>F28*D28</f>
        <v>0</v>
      </c>
      <c r="H28" s="247"/>
      <c r="I28" s="1"/>
      <c r="J28" s="1"/>
      <c r="K28" s="1"/>
    </row>
    <row r="29" spans="1:11" s="262" customFormat="1" x14ac:dyDescent="0.2">
      <c r="A29" s="150"/>
      <c r="B29" s="150" t="s">
        <v>159</v>
      </c>
      <c r="C29" s="24" t="s">
        <v>6</v>
      </c>
      <c r="D29" s="22">
        <v>50</v>
      </c>
      <c r="E29" s="231"/>
      <c r="F29" s="232"/>
      <c r="G29" s="230">
        <f>F29*D29</f>
        <v>0</v>
      </c>
      <c r="H29" s="150"/>
    </row>
    <row r="30" spans="1:11" s="229" customFormat="1" x14ac:dyDescent="0.2">
      <c r="A30" s="235"/>
      <c r="B30" s="150"/>
      <c r="C30" s="24"/>
      <c r="D30" s="24"/>
      <c r="E30" s="232"/>
      <c r="F30" s="232"/>
      <c r="G30" s="230">
        <f>F30*D30</f>
        <v>0</v>
      </c>
      <c r="H30" s="247"/>
      <c r="I30" s="1"/>
      <c r="J30" s="1"/>
      <c r="K30" s="1"/>
    </row>
    <row r="31" spans="1:11" s="229" customFormat="1" x14ac:dyDescent="0.2">
      <c r="A31" s="235"/>
      <c r="B31" s="150" t="s">
        <v>158</v>
      </c>
      <c r="C31" s="24"/>
      <c r="D31" s="24"/>
      <c r="E31" s="232"/>
      <c r="F31" s="252"/>
      <c r="G31" s="263">
        <f>F31*D31</f>
        <v>0</v>
      </c>
      <c r="H31" s="247"/>
      <c r="I31" s="1"/>
      <c r="J31" s="1"/>
      <c r="K31" s="1"/>
    </row>
    <row r="32" spans="1:11" s="229" customFormat="1" x14ac:dyDescent="0.2">
      <c r="A32" s="235"/>
      <c r="B32" s="150" t="s">
        <v>157</v>
      </c>
      <c r="C32" s="24" t="s">
        <v>98</v>
      </c>
      <c r="D32" s="24">
        <f>+SUM(D75:D78)+SUM(D64:D69)</f>
        <v>58</v>
      </c>
      <c r="E32" s="252"/>
      <c r="F32" s="232"/>
      <c r="G32" s="230">
        <f>F32*D32</f>
        <v>0</v>
      </c>
      <c r="H32" s="247"/>
      <c r="I32" s="1"/>
      <c r="J32" s="1"/>
      <c r="K32" s="1"/>
    </row>
    <row r="33" spans="1:11" s="262" customFormat="1" x14ac:dyDescent="0.2">
      <c r="A33" s="150"/>
      <c r="B33" s="150" t="s">
        <v>156</v>
      </c>
      <c r="C33" s="24" t="s">
        <v>98</v>
      </c>
      <c r="D33" s="22">
        <f>+SUM(D81:D85)</f>
        <v>8</v>
      </c>
      <c r="E33" s="260"/>
      <c r="F33" s="231"/>
      <c r="G33" s="230">
        <f>F33*D33</f>
        <v>0</v>
      </c>
      <c r="H33" s="150"/>
    </row>
    <row r="34" spans="1:11" s="262" customFormat="1" x14ac:dyDescent="0.2">
      <c r="A34" s="150"/>
      <c r="B34" s="150" t="s">
        <v>155</v>
      </c>
      <c r="C34" s="24" t="s">
        <v>98</v>
      </c>
      <c r="D34" s="22">
        <f>+SUM(D70:D71)</f>
        <v>10</v>
      </c>
      <c r="E34" s="260"/>
      <c r="F34" s="231"/>
      <c r="G34" s="230">
        <f>F34*D34</f>
        <v>0</v>
      </c>
      <c r="H34" s="150"/>
    </row>
    <row r="35" spans="1:11" s="229" customFormat="1" x14ac:dyDescent="0.2">
      <c r="A35" s="235"/>
      <c r="B35" s="150"/>
      <c r="C35" s="24"/>
      <c r="D35" s="24"/>
      <c r="E35" s="232"/>
      <c r="F35" s="232"/>
      <c r="G35" s="230">
        <f>F35*D35</f>
        <v>0</v>
      </c>
      <c r="H35" s="247"/>
      <c r="I35" s="1"/>
      <c r="J35" s="1"/>
      <c r="K35" s="1"/>
    </row>
    <row r="36" spans="1:11" s="262" customFormat="1" x14ac:dyDescent="0.2">
      <c r="A36" s="150"/>
      <c r="B36" s="150" t="s">
        <v>154</v>
      </c>
      <c r="C36" s="24"/>
      <c r="D36" s="22"/>
      <c r="E36" s="231"/>
      <c r="F36" s="231"/>
      <c r="G36" s="230">
        <f>F36*D36</f>
        <v>0</v>
      </c>
      <c r="H36" s="150"/>
    </row>
    <row r="37" spans="1:11" s="262" customFormat="1" ht="12" customHeight="1" x14ac:dyDescent="0.2">
      <c r="A37" s="150"/>
      <c r="B37" s="150" t="s">
        <v>153</v>
      </c>
      <c r="C37" s="24" t="s">
        <v>1</v>
      </c>
      <c r="D37" s="22">
        <v>1</v>
      </c>
      <c r="E37" s="231"/>
      <c r="F37" s="231"/>
      <c r="G37" s="230">
        <f>F37*D37</f>
        <v>0</v>
      </c>
      <c r="H37" s="150"/>
    </row>
    <row r="38" spans="1:11" s="229" customFormat="1" x14ac:dyDescent="0.2">
      <c r="A38" s="235"/>
      <c r="B38" s="150" t="s">
        <v>152</v>
      </c>
      <c r="C38" s="24" t="s">
        <v>1</v>
      </c>
      <c r="D38" s="22">
        <v>1</v>
      </c>
      <c r="E38" s="231"/>
      <c r="F38" s="231"/>
      <c r="G38" s="230">
        <f>F38*D38</f>
        <v>0</v>
      </c>
      <c r="H38" s="247"/>
      <c r="I38" s="1"/>
      <c r="J38" s="1"/>
      <c r="K38" s="1"/>
    </row>
    <row r="39" spans="1:11" s="262" customFormat="1" x14ac:dyDescent="0.2">
      <c r="A39" s="150"/>
      <c r="B39" s="150"/>
      <c r="C39" s="24"/>
      <c r="D39" s="22"/>
      <c r="E39" s="231"/>
      <c r="F39" s="231"/>
      <c r="G39" s="230">
        <f>F39*D39</f>
        <v>0</v>
      </c>
      <c r="H39" s="150"/>
    </row>
    <row r="40" spans="1:11" s="262" customFormat="1" x14ac:dyDescent="0.2">
      <c r="A40" s="150"/>
      <c r="B40" s="150" t="s">
        <v>151</v>
      </c>
      <c r="C40" s="24"/>
      <c r="D40" s="22"/>
      <c r="E40" s="231"/>
      <c r="F40" s="231"/>
      <c r="G40" s="230">
        <f>F40*D40</f>
        <v>0</v>
      </c>
      <c r="H40" s="150"/>
    </row>
    <row r="41" spans="1:11" s="229" customFormat="1" x14ac:dyDescent="0.2">
      <c r="A41" s="235"/>
      <c r="B41" s="150" t="s">
        <v>150</v>
      </c>
      <c r="C41" s="24"/>
      <c r="D41" s="24"/>
      <c r="E41" s="232"/>
      <c r="F41" s="232"/>
      <c r="G41" s="230">
        <f>F41*D41</f>
        <v>0</v>
      </c>
      <c r="H41" s="247"/>
      <c r="I41" s="1"/>
      <c r="J41" s="1"/>
      <c r="K41" s="1"/>
    </row>
    <row r="42" spans="1:11" s="229" customFormat="1" x14ac:dyDescent="0.2">
      <c r="A42" s="235"/>
      <c r="B42" s="150" t="s">
        <v>149</v>
      </c>
      <c r="C42" s="24" t="s">
        <v>1</v>
      </c>
      <c r="D42" s="24">
        <v>1</v>
      </c>
      <c r="E42" s="232"/>
      <c r="F42" s="232"/>
      <c r="G42" s="230">
        <f>F42*D42</f>
        <v>0</v>
      </c>
      <c r="H42" s="247"/>
      <c r="I42" s="1"/>
      <c r="J42" s="1"/>
      <c r="K42" s="1"/>
    </row>
    <row r="43" spans="1:11" s="229" customFormat="1" x14ac:dyDescent="0.2">
      <c r="A43" s="235"/>
      <c r="B43" s="150" t="s">
        <v>148</v>
      </c>
      <c r="C43" s="24" t="s">
        <v>1</v>
      </c>
      <c r="D43" s="24">
        <v>1</v>
      </c>
      <c r="E43" s="232"/>
      <c r="F43" s="232"/>
      <c r="G43" s="230">
        <f>F43*D43</f>
        <v>0</v>
      </c>
      <c r="H43" s="247"/>
      <c r="I43" s="1"/>
      <c r="J43" s="1"/>
      <c r="K43" s="1"/>
    </row>
    <row r="44" spans="1:11" s="262" customFormat="1" ht="10.9" customHeight="1" x14ac:dyDescent="0.2">
      <c r="A44" s="150"/>
      <c r="B44" s="150" t="s">
        <v>147</v>
      </c>
      <c r="C44" s="24" t="s">
        <v>1</v>
      </c>
      <c r="D44" s="22"/>
      <c r="E44" s="231"/>
      <c r="F44" s="231"/>
      <c r="G44" s="230"/>
      <c r="H44" s="150"/>
    </row>
    <row r="45" spans="1:11" s="262" customFormat="1" ht="10.9" customHeight="1" x14ac:dyDescent="0.2">
      <c r="A45" s="150"/>
      <c r="B45" s="150" t="s">
        <v>146</v>
      </c>
      <c r="C45" s="24" t="s">
        <v>1</v>
      </c>
      <c r="D45" s="22">
        <v>1</v>
      </c>
      <c r="E45" s="231"/>
      <c r="F45" s="231"/>
      <c r="G45" s="230">
        <f>F45*D45</f>
        <v>0</v>
      </c>
      <c r="H45" s="150"/>
    </row>
    <row r="46" spans="1:11" s="262" customFormat="1" ht="10.9" customHeight="1" x14ac:dyDescent="0.2">
      <c r="A46" s="150"/>
      <c r="B46" s="150" t="s">
        <v>145</v>
      </c>
      <c r="C46" s="24" t="s">
        <v>1</v>
      </c>
      <c r="D46" s="22">
        <v>1</v>
      </c>
      <c r="E46" s="231"/>
      <c r="F46" s="231"/>
      <c r="G46" s="230">
        <f>F46*D46</f>
        <v>0</v>
      </c>
      <c r="H46" s="150"/>
    </row>
    <row r="47" spans="1:11" s="262" customFormat="1" ht="10.9" customHeight="1" x14ac:dyDescent="0.2">
      <c r="A47" s="150"/>
      <c r="B47" s="150" t="s">
        <v>144</v>
      </c>
      <c r="C47" s="24" t="s">
        <v>1</v>
      </c>
      <c r="D47" s="22">
        <v>1</v>
      </c>
      <c r="E47" s="231"/>
      <c r="F47" s="231"/>
      <c r="G47" s="230">
        <f>F47*D47</f>
        <v>0</v>
      </c>
      <c r="H47" s="150"/>
    </row>
    <row r="48" spans="1:11" s="262" customFormat="1" x14ac:dyDescent="0.2">
      <c r="A48" s="150"/>
      <c r="B48" s="150" t="s">
        <v>143</v>
      </c>
      <c r="C48" s="24" t="s">
        <v>1</v>
      </c>
      <c r="D48" s="22">
        <v>1</v>
      </c>
      <c r="E48" s="231"/>
      <c r="F48" s="231"/>
      <c r="G48" s="230">
        <f>F48*D48</f>
        <v>0</v>
      </c>
      <c r="H48" s="150"/>
    </row>
    <row r="49" spans="1:11" s="262" customFormat="1" x14ac:dyDescent="0.2">
      <c r="A49" s="150"/>
      <c r="B49" s="150" t="s">
        <v>142</v>
      </c>
      <c r="C49" s="24" t="s">
        <v>1</v>
      </c>
      <c r="D49" s="22">
        <v>1</v>
      </c>
      <c r="E49" s="231"/>
      <c r="F49" s="231"/>
      <c r="G49" s="230">
        <f>F49*D49</f>
        <v>0</v>
      </c>
      <c r="H49" s="150"/>
    </row>
    <row r="50" spans="1:11" s="229" customFormat="1" x14ac:dyDescent="0.2">
      <c r="A50" s="235"/>
      <c r="B50" s="259"/>
      <c r="C50" s="248"/>
      <c r="D50" s="248"/>
      <c r="E50" s="252"/>
      <c r="F50" s="252"/>
      <c r="G50" s="263">
        <f>F50*D50</f>
        <v>0</v>
      </c>
      <c r="H50" s="247"/>
      <c r="I50" s="1"/>
      <c r="J50" s="1"/>
      <c r="K50" s="1"/>
    </row>
    <row r="51" spans="1:11" s="229" customFormat="1" x14ac:dyDescent="0.2">
      <c r="A51" s="235"/>
      <c r="B51" s="150" t="s">
        <v>141</v>
      </c>
      <c r="C51" s="24"/>
      <c r="D51" s="248"/>
      <c r="E51" s="232"/>
      <c r="F51" s="232"/>
      <c r="G51" s="230">
        <f>F51*D51</f>
        <v>0</v>
      </c>
      <c r="H51" s="247"/>
      <c r="I51" s="1"/>
      <c r="J51" s="1"/>
      <c r="K51" s="1"/>
    </row>
    <row r="52" spans="1:11" s="229" customFormat="1" ht="10.9" customHeight="1" x14ac:dyDescent="0.2">
      <c r="A52" s="235"/>
      <c r="B52" s="150" t="s">
        <v>140</v>
      </c>
      <c r="C52" s="24" t="s">
        <v>1</v>
      </c>
      <c r="D52" s="24">
        <v>1</v>
      </c>
      <c r="E52" s="232"/>
      <c r="F52" s="232"/>
      <c r="G52" s="230">
        <f>F52*D52</f>
        <v>0</v>
      </c>
      <c r="H52" s="247"/>
      <c r="I52" s="1"/>
      <c r="J52" s="1"/>
      <c r="K52" s="1"/>
    </row>
    <row r="53" spans="1:11" s="229" customFormat="1" ht="10.9" customHeight="1" x14ac:dyDescent="0.2">
      <c r="A53" s="235"/>
      <c r="B53" s="150" t="s">
        <v>139</v>
      </c>
      <c r="C53" s="24" t="s">
        <v>1</v>
      </c>
      <c r="D53" s="24">
        <v>1</v>
      </c>
      <c r="E53" s="232"/>
      <c r="F53" s="232"/>
      <c r="G53" s="230">
        <f>F53*D53</f>
        <v>0</v>
      </c>
      <c r="H53" s="247"/>
      <c r="I53" s="1"/>
      <c r="J53" s="1"/>
      <c r="K53" s="1"/>
    </row>
    <row r="54" spans="1:11" s="229" customFormat="1" ht="10.9" customHeight="1" x14ac:dyDescent="0.2">
      <c r="A54" s="235"/>
      <c r="B54" s="150" t="s">
        <v>138</v>
      </c>
      <c r="C54" s="24" t="s">
        <v>1</v>
      </c>
      <c r="D54" s="24">
        <v>3</v>
      </c>
      <c r="E54" s="232"/>
      <c r="F54" s="232"/>
      <c r="G54" s="230">
        <f>F54*D54</f>
        <v>0</v>
      </c>
      <c r="H54" s="247"/>
      <c r="I54" s="1"/>
      <c r="J54" s="1"/>
      <c r="K54" s="1"/>
    </row>
    <row r="55" spans="1:11" s="229" customFormat="1" ht="10.9" customHeight="1" x14ac:dyDescent="0.2">
      <c r="A55" s="235"/>
      <c r="B55" s="150" t="s">
        <v>137</v>
      </c>
      <c r="C55" s="24" t="s">
        <v>1</v>
      </c>
      <c r="D55" s="24">
        <v>1</v>
      </c>
      <c r="E55" s="232"/>
      <c r="F55" s="232"/>
      <c r="G55" s="230">
        <f>F55*D55</f>
        <v>0</v>
      </c>
      <c r="H55" s="247"/>
      <c r="I55" s="1"/>
      <c r="J55" s="1"/>
      <c r="K55" s="1"/>
    </row>
    <row r="56" spans="1:11" s="262" customFormat="1" ht="10.9" customHeight="1" x14ac:dyDescent="0.2">
      <c r="A56" s="150"/>
      <c r="B56" s="150" t="s">
        <v>136</v>
      </c>
      <c r="C56" s="24" t="s">
        <v>1</v>
      </c>
      <c r="D56" s="22">
        <v>5</v>
      </c>
      <c r="E56" s="231"/>
      <c r="F56" s="231"/>
      <c r="G56" s="230">
        <f>F56*D56</f>
        <v>0</v>
      </c>
      <c r="H56" s="150"/>
    </row>
    <row r="57" spans="1:11" s="262" customFormat="1" ht="10.9" customHeight="1" x14ac:dyDescent="0.2">
      <c r="A57" s="150"/>
      <c r="B57" s="150" t="s">
        <v>135</v>
      </c>
      <c r="C57" s="24" t="s">
        <v>1</v>
      </c>
      <c r="D57" s="22">
        <v>1</v>
      </c>
      <c r="E57" s="231"/>
      <c r="F57" s="231"/>
      <c r="G57" s="230">
        <f>F57*D57</f>
        <v>0</v>
      </c>
      <c r="H57" s="150"/>
    </row>
    <row r="58" spans="1:11" s="229" customFormat="1" x14ac:dyDescent="0.2">
      <c r="A58" s="235"/>
      <c r="B58" s="259"/>
      <c r="C58" s="248"/>
      <c r="D58" s="24"/>
      <c r="E58" s="252"/>
      <c r="F58" s="252"/>
      <c r="G58" s="263">
        <f>F58*D58</f>
        <v>0</v>
      </c>
      <c r="H58" s="247"/>
      <c r="I58" s="1"/>
      <c r="J58" s="1"/>
      <c r="K58" s="1"/>
    </row>
    <row r="59" spans="1:11" s="229" customFormat="1" x14ac:dyDescent="0.2">
      <c r="A59" s="235"/>
      <c r="B59" s="150" t="s">
        <v>134</v>
      </c>
      <c r="C59" s="24"/>
      <c r="D59" s="24"/>
      <c r="E59" s="232"/>
      <c r="F59" s="232"/>
      <c r="G59" s="230">
        <f>F59*D59</f>
        <v>0</v>
      </c>
      <c r="H59" s="247"/>
      <c r="I59" s="1"/>
      <c r="J59" s="1"/>
      <c r="K59" s="1"/>
    </row>
    <row r="60" spans="1:11" s="229" customFormat="1" x14ac:dyDescent="0.2">
      <c r="A60" s="235"/>
      <c r="B60" s="150" t="s">
        <v>133</v>
      </c>
      <c r="C60" s="24" t="s">
        <v>1</v>
      </c>
      <c r="D60" s="24">
        <v>2</v>
      </c>
      <c r="E60" s="232"/>
      <c r="F60" s="232"/>
      <c r="G60" s="230">
        <f>F60*D60</f>
        <v>0</v>
      </c>
      <c r="H60" s="247"/>
      <c r="I60" s="1"/>
      <c r="J60" s="1"/>
      <c r="K60" s="1"/>
    </row>
    <row r="61" spans="1:11" s="229" customFormat="1" x14ac:dyDescent="0.2">
      <c r="A61" s="235"/>
      <c r="B61" s="150" t="s">
        <v>132</v>
      </c>
      <c r="C61" s="24" t="s">
        <v>1</v>
      </c>
      <c r="D61" s="24">
        <v>3</v>
      </c>
      <c r="E61" s="232"/>
      <c r="F61" s="232"/>
      <c r="G61" s="230">
        <f>F61*D61</f>
        <v>0</v>
      </c>
      <c r="H61" s="247"/>
      <c r="I61" s="1"/>
      <c r="J61" s="1"/>
      <c r="K61" s="1"/>
    </row>
    <row r="62" spans="1:11" s="229" customFormat="1" x14ac:dyDescent="0.2">
      <c r="A62" s="235"/>
      <c r="B62" s="150"/>
      <c r="C62" s="24"/>
      <c r="D62" s="248"/>
      <c r="E62" s="232"/>
      <c r="F62" s="232"/>
      <c r="G62" s="230">
        <f>F62*D62</f>
        <v>0</v>
      </c>
      <c r="H62" s="247"/>
      <c r="I62" s="1"/>
      <c r="J62" s="1"/>
      <c r="K62" s="1"/>
    </row>
    <row r="63" spans="1:11" s="262" customFormat="1" x14ac:dyDescent="0.2">
      <c r="A63" s="150"/>
      <c r="B63" s="150" t="s">
        <v>131</v>
      </c>
      <c r="C63" s="24"/>
      <c r="D63" s="261"/>
      <c r="E63" s="231"/>
      <c r="F63" s="231"/>
      <c r="G63" s="230">
        <f>F63*D63</f>
        <v>0</v>
      </c>
      <c r="H63" s="150"/>
    </row>
    <row r="64" spans="1:11" s="262" customFormat="1" x14ac:dyDescent="0.2">
      <c r="A64" s="150"/>
      <c r="B64" s="150" t="s">
        <v>130</v>
      </c>
      <c r="C64" s="24" t="s">
        <v>1</v>
      </c>
      <c r="D64" s="22">
        <v>2</v>
      </c>
      <c r="E64" s="260"/>
      <c r="F64" s="231"/>
      <c r="G64" s="230">
        <f>F64*D64</f>
        <v>0</v>
      </c>
      <c r="H64" s="150"/>
    </row>
    <row r="65" spans="1:11" s="262" customFormat="1" x14ac:dyDescent="0.2">
      <c r="A65" s="150"/>
      <c r="B65" s="150" t="s">
        <v>129</v>
      </c>
      <c r="C65" s="24" t="s">
        <v>1</v>
      </c>
      <c r="D65" s="22">
        <v>1</v>
      </c>
      <c r="E65" s="260"/>
      <c r="F65" s="231"/>
      <c r="G65" s="230">
        <f>F65*D65</f>
        <v>0</v>
      </c>
      <c r="H65" s="150"/>
    </row>
    <row r="66" spans="1:11" s="262" customFormat="1" x14ac:dyDescent="0.2">
      <c r="A66" s="150"/>
      <c r="B66" s="150" t="s">
        <v>128</v>
      </c>
      <c r="C66" s="24" t="s">
        <v>1</v>
      </c>
      <c r="D66" s="22">
        <v>1</v>
      </c>
      <c r="E66" s="260"/>
      <c r="F66" s="231"/>
      <c r="G66" s="230">
        <f>F66*D66</f>
        <v>0</v>
      </c>
      <c r="H66" s="150"/>
    </row>
    <row r="67" spans="1:11" s="262" customFormat="1" x14ac:dyDescent="0.2">
      <c r="A67" s="150"/>
      <c r="B67" s="150" t="s">
        <v>127</v>
      </c>
      <c r="C67" s="24" t="s">
        <v>1</v>
      </c>
      <c r="D67" s="22">
        <v>3</v>
      </c>
      <c r="E67" s="260"/>
      <c r="F67" s="231"/>
      <c r="G67" s="230">
        <f>F67*D67</f>
        <v>0</v>
      </c>
      <c r="H67" s="150"/>
    </row>
    <row r="68" spans="1:11" s="262" customFormat="1" x14ac:dyDescent="0.2">
      <c r="A68" s="150"/>
      <c r="B68" s="150" t="s">
        <v>126</v>
      </c>
      <c r="C68" s="24" t="s">
        <v>1</v>
      </c>
      <c r="D68" s="22">
        <v>4</v>
      </c>
      <c r="E68" s="260"/>
      <c r="F68" s="231"/>
      <c r="G68" s="230">
        <f>F68*D68</f>
        <v>0</v>
      </c>
      <c r="H68" s="150"/>
    </row>
    <row r="69" spans="1:11" s="262" customFormat="1" x14ac:dyDescent="0.2">
      <c r="A69" s="150"/>
      <c r="B69" s="150" t="s">
        <v>125</v>
      </c>
      <c r="C69" s="24" t="s">
        <v>1</v>
      </c>
      <c r="D69" s="22">
        <v>3</v>
      </c>
      <c r="E69" s="260"/>
      <c r="F69" s="231"/>
      <c r="G69" s="230">
        <f>F69*D69</f>
        <v>0</v>
      </c>
      <c r="H69" s="150"/>
    </row>
    <row r="70" spans="1:11" s="229" customFormat="1" x14ac:dyDescent="0.2">
      <c r="A70" s="235"/>
      <c r="B70" s="150" t="s">
        <v>124</v>
      </c>
      <c r="C70" s="24" t="s">
        <v>104</v>
      </c>
      <c r="D70" s="248"/>
      <c r="E70" s="252"/>
      <c r="F70" s="232"/>
      <c r="G70" s="230">
        <f>F70*D70</f>
        <v>0</v>
      </c>
      <c r="H70" s="247"/>
      <c r="I70" s="1"/>
      <c r="J70" s="1"/>
      <c r="K70" s="1"/>
    </row>
    <row r="71" spans="1:11" s="229" customFormat="1" x14ac:dyDescent="0.2">
      <c r="A71" s="235"/>
      <c r="B71" s="150" t="s">
        <v>123</v>
      </c>
      <c r="C71" s="24" t="s">
        <v>1</v>
      </c>
      <c r="D71" s="24">
        <v>10</v>
      </c>
      <c r="E71" s="252"/>
      <c r="F71" s="232"/>
      <c r="G71" s="230">
        <f>F71*D71</f>
        <v>0</v>
      </c>
      <c r="H71" s="247"/>
      <c r="I71" s="1"/>
      <c r="J71" s="1"/>
      <c r="K71" s="1"/>
    </row>
    <row r="72" spans="1:11" s="262" customFormat="1" x14ac:dyDescent="0.2">
      <c r="A72" s="150"/>
      <c r="B72" s="150"/>
      <c r="C72" s="24"/>
      <c r="D72" s="261"/>
      <c r="E72" s="231"/>
      <c r="F72" s="231"/>
      <c r="G72" s="230">
        <f>F72*D72</f>
        <v>0</v>
      </c>
      <c r="H72" s="150"/>
    </row>
    <row r="73" spans="1:11" s="229" customFormat="1" x14ac:dyDescent="0.2">
      <c r="A73" s="235"/>
      <c r="B73" s="150" t="s">
        <v>122</v>
      </c>
      <c r="C73" s="24"/>
      <c r="D73" s="248"/>
      <c r="E73" s="232"/>
      <c r="F73" s="232"/>
      <c r="G73" s="230">
        <f>F73*D73</f>
        <v>0</v>
      </c>
      <c r="H73" s="247"/>
      <c r="I73" s="1"/>
      <c r="J73" s="1"/>
      <c r="K73" s="1"/>
    </row>
    <row r="74" spans="1:11" s="229" customFormat="1" x14ac:dyDescent="0.2">
      <c r="A74" s="235"/>
      <c r="B74" s="150" t="s">
        <v>121</v>
      </c>
      <c r="C74" s="24" t="s">
        <v>17</v>
      </c>
      <c r="D74" s="24">
        <v>1</v>
      </c>
      <c r="E74" s="232"/>
      <c r="F74" s="232"/>
      <c r="G74" s="230">
        <f>F74*D74</f>
        <v>0</v>
      </c>
      <c r="H74" s="247"/>
      <c r="I74" s="1"/>
      <c r="J74" s="1"/>
      <c r="K74" s="1"/>
    </row>
    <row r="75" spans="1:11" s="249" customFormat="1" x14ac:dyDescent="0.2">
      <c r="A75" s="253"/>
      <c r="B75" s="150" t="s">
        <v>120</v>
      </c>
      <c r="C75" s="24" t="s">
        <v>1</v>
      </c>
      <c r="D75" s="24">
        <v>16</v>
      </c>
      <c r="E75" s="252"/>
      <c r="F75" s="232"/>
      <c r="G75" s="230">
        <f>F75*D75</f>
        <v>0</v>
      </c>
      <c r="H75" s="251"/>
      <c r="I75" s="250"/>
      <c r="J75" s="250"/>
      <c r="K75" s="250"/>
    </row>
    <row r="76" spans="1:11" s="258" customFormat="1" x14ac:dyDescent="0.2">
      <c r="A76" s="259"/>
      <c r="B76" s="150" t="s">
        <v>119</v>
      </c>
      <c r="C76" s="24" t="s">
        <v>1</v>
      </c>
      <c r="D76" s="22">
        <v>20</v>
      </c>
      <c r="E76" s="260"/>
      <c r="F76" s="231"/>
      <c r="G76" s="230">
        <f>F76*D76</f>
        <v>0</v>
      </c>
      <c r="H76" s="259"/>
    </row>
    <row r="77" spans="1:11" s="258" customFormat="1" x14ac:dyDescent="0.2">
      <c r="A77" s="259"/>
      <c r="B77" s="150" t="s">
        <v>118</v>
      </c>
      <c r="C77" s="24" t="s">
        <v>1</v>
      </c>
      <c r="D77" s="22">
        <v>4</v>
      </c>
      <c r="E77" s="260"/>
      <c r="F77" s="231"/>
      <c r="G77" s="230">
        <f>F77*D77</f>
        <v>0</v>
      </c>
      <c r="H77" s="259"/>
    </row>
    <row r="78" spans="1:11" s="258" customFormat="1" ht="24" x14ac:dyDescent="0.2">
      <c r="A78" s="259"/>
      <c r="B78" s="150" t="s">
        <v>117</v>
      </c>
      <c r="C78" s="24" t="s">
        <v>1</v>
      </c>
      <c r="D78" s="22">
        <v>4</v>
      </c>
      <c r="E78" s="260"/>
      <c r="F78" s="231"/>
      <c r="G78" s="230">
        <f>F78*D78</f>
        <v>0</v>
      </c>
      <c r="H78" s="259"/>
    </row>
    <row r="79" spans="1:11" s="229" customFormat="1" x14ac:dyDescent="0.2">
      <c r="A79" s="235"/>
      <c r="B79" s="150"/>
      <c r="C79" s="24"/>
      <c r="D79" s="248"/>
      <c r="E79" s="232"/>
      <c r="F79" s="232"/>
      <c r="G79" s="230">
        <f>F79*D79</f>
        <v>0</v>
      </c>
      <c r="H79" s="247"/>
      <c r="I79" s="1"/>
      <c r="J79" s="1"/>
      <c r="K79" s="1"/>
    </row>
    <row r="80" spans="1:11" s="229" customFormat="1" x14ac:dyDescent="0.2">
      <c r="A80" s="235"/>
      <c r="B80" s="150" t="s">
        <v>116</v>
      </c>
      <c r="C80" s="24"/>
      <c r="D80" s="248"/>
      <c r="E80" s="232"/>
      <c r="F80" s="232"/>
      <c r="G80" s="230">
        <f>F80*D80</f>
        <v>0</v>
      </c>
      <c r="H80" s="247"/>
      <c r="I80" s="1"/>
      <c r="J80" s="1"/>
      <c r="K80" s="1"/>
    </row>
    <row r="81" spans="1:11" s="262" customFormat="1" x14ac:dyDescent="0.2">
      <c r="A81" s="150"/>
      <c r="B81" s="150" t="s">
        <v>115</v>
      </c>
      <c r="C81" s="24" t="s">
        <v>1</v>
      </c>
      <c r="D81" s="22">
        <v>1</v>
      </c>
      <c r="E81" s="231"/>
      <c r="F81" s="231"/>
      <c r="G81" s="230">
        <f>F81*D81</f>
        <v>0</v>
      </c>
      <c r="H81" s="150"/>
    </row>
    <row r="82" spans="1:11" s="258" customFormat="1" x14ac:dyDescent="0.2">
      <c r="A82" s="259"/>
      <c r="B82" s="150" t="s">
        <v>114</v>
      </c>
      <c r="C82" s="24" t="s">
        <v>104</v>
      </c>
      <c r="D82" s="261"/>
      <c r="E82" s="260"/>
      <c r="F82" s="260"/>
      <c r="G82" s="230">
        <f>F82*D82</f>
        <v>0</v>
      </c>
      <c r="H82" s="259"/>
    </row>
    <row r="83" spans="1:11" s="258" customFormat="1" x14ac:dyDescent="0.2">
      <c r="A83" s="259"/>
      <c r="B83" s="150" t="s">
        <v>113</v>
      </c>
      <c r="C83" s="24" t="s">
        <v>1</v>
      </c>
      <c r="D83" s="22">
        <v>6</v>
      </c>
      <c r="E83" s="260"/>
      <c r="F83" s="231"/>
      <c r="G83" s="230">
        <f>F83*D83</f>
        <v>0</v>
      </c>
      <c r="H83" s="259"/>
    </row>
    <row r="84" spans="1:11" s="249" customFormat="1" x14ac:dyDescent="0.2">
      <c r="A84" s="253"/>
      <c r="B84" s="150" t="s">
        <v>112</v>
      </c>
      <c r="C84" s="24" t="s">
        <v>104</v>
      </c>
      <c r="D84" s="248"/>
      <c r="E84" s="252"/>
      <c r="F84" s="252"/>
      <c r="G84" s="230">
        <f>F84*D84</f>
        <v>0</v>
      </c>
      <c r="H84" s="251"/>
      <c r="I84" s="250"/>
      <c r="J84" s="250"/>
      <c r="K84" s="250"/>
    </row>
    <row r="85" spans="1:11" s="249" customFormat="1" ht="12" customHeight="1" x14ac:dyDescent="0.2">
      <c r="A85" s="253"/>
      <c r="B85" s="150" t="s">
        <v>111</v>
      </c>
      <c r="C85" s="24" t="s">
        <v>1</v>
      </c>
      <c r="D85" s="24">
        <v>1</v>
      </c>
      <c r="E85" s="252"/>
      <c r="F85" s="232"/>
      <c r="G85" s="230">
        <f>F85*D85</f>
        <v>0</v>
      </c>
      <c r="H85" s="251"/>
      <c r="I85" s="250"/>
      <c r="J85" s="250"/>
      <c r="K85" s="250"/>
    </row>
    <row r="86" spans="1:11" s="229" customFormat="1" x14ac:dyDescent="0.2">
      <c r="A86" s="235"/>
      <c r="B86" s="150"/>
      <c r="C86" s="24"/>
      <c r="D86" s="248"/>
      <c r="E86" s="232"/>
      <c r="F86" s="232"/>
      <c r="G86" s="230">
        <f>F86*D86</f>
        <v>0</v>
      </c>
      <c r="H86" s="247"/>
      <c r="I86" s="1"/>
      <c r="J86" s="1"/>
      <c r="K86" s="1"/>
    </row>
    <row r="87" spans="1:11" s="229" customFormat="1" x14ac:dyDescent="0.2">
      <c r="A87" s="235"/>
      <c r="B87" s="150" t="s">
        <v>110</v>
      </c>
      <c r="C87" s="24"/>
      <c r="D87" s="248"/>
      <c r="E87" s="232"/>
      <c r="F87" s="232"/>
      <c r="G87" s="230">
        <f>F87*D87</f>
        <v>0</v>
      </c>
      <c r="H87" s="247"/>
      <c r="I87" s="1"/>
      <c r="J87" s="1"/>
      <c r="K87" s="1"/>
    </row>
    <row r="88" spans="1:11" s="229" customFormat="1" ht="24" x14ac:dyDescent="0.2">
      <c r="A88" s="235"/>
      <c r="B88" s="150" t="s">
        <v>109</v>
      </c>
      <c r="C88" s="24" t="s">
        <v>1</v>
      </c>
      <c r="D88" s="24">
        <v>1</v>
      </c>
      <c r="E88" s="232"/>
      <c r="F88" s="232"/>
      <c r="G88" s="230">
        <f>F88*D88</f>
        <v>0</v>
      </c>
      <c r="H88" s="247"/>
      <c r="I88" s="1"/>
      <c r="J88" s="1"/>
      <c r="K88" s="1"/>
    </row>
    <row r="89" spans="1:11" s="229" customFormat="1" x14ac:dyDescent="0.2">
      <c r="A89" s="235"/>
      <c r="B89" s="150"/>
      <c r="C89" s="24"/>
      <c r="D89" s="248"/>
      <c r="E89" s="232"/>
      <c r="F89" s="232"/>
      <c r="G89" s="230">
        <f>F89*D89</f>
        <v>0</v>
      </c>
      <c r="H89" s="247"/>
      <c r="I89" s="1"/>
      <c r="J89" s="1"/>
      <c r="K89" s="1"/>
    </row>
    <row r="90" spans="1:11" s="229" customFormat="1" ht="24" x14ac:dyDescent="0.2">
      <c r="A90" s="235"/>
      <c r="B90" s="150" t="s">
        <v>108</v>
      </c>
      <c r="C90" s="24" t="s">
        <v>1</v>
      </c>
      <c r="D90" s="22">
        <v>20</v>
      </c>
      <c r="E90" s="232"/>
      <c r="F90" s="232"/>
      <c r="G90" s="230">
        <f>F90*D90</f>
        <v>0</v>
      </c>
      <c r="H90" s="247"/>
      <c r="I90" s="1"/>
      <c r="J90" s="1"/>
      <c r="K90" s="1"/>
    </row>
    <row r="91" spans="1:11" s="229" customFormat="1" x14ac:dyDescent="0.2">
      <c r="A91" s="235"/>
      <c r="B91" s="150"/>
      <c r="C91" s="24"/>
      <c r="D91" s="248"/>
      <c r="E91" s="232"/>
      <c r="F91" s="232"/>
      <c r="G91" s="230">
        <f>F91*D91</f>
        <v>0</v>
      </c>
      <c r="H91" s="247"/>
      <c r="I91" s="1"/>
      <c r="J91" s="1"/>
      <c r="K91" s="1"/>
    </row>
    <row r="92" spans="1:11" s="213" customFormat="1" ht="12.75" x14ac:dyDescent="0.2">
      <c r="A92" s="228"/>
      <c r="B92" s="246" t="s">
        <v>107</v>
      </c>
      <c r="C92" s="219"/>
      <c r="D92" s="218"/>
      <c r="E92" s="217"/>
      <c r="F92" s="217"/>
      <c r="G92" s="215">
        <f>SUM(G15:G91)</f>
        <v>0</v>
      </c>
      <c r="H92" s="214"/>
      <c r="I92" s="214"/>
      <c r="J92" s="214"/>
    </row>
    <row r="93" spans="1:11" s="214" customFormat="1" ht="12.75" x14ac:dyDescent="0.2">
      <c r="A93" s="228"/>
      <c r="B93" s="257"/>
      <c r="C93" s="226"/>
      <c r="D93" s="256"/>
      <c r="E93" s="224"/>
      <c r="F93" s="224"/>
      <c r="G93" s="222"/>
      <c r="H93" s="254"/>
      <c r="I93" s="213"/>
      <c r="J93" s="213"/>
      <c r="K93" s="213"/>
    </row>
    <row r="94" spans="1:11" s="214" customFormat="1" ht="12.75" x14ac:dyDescent="0.2">
      <c r="A94" s="228"/>
      <c r="B94" s="255" t="s">
        <v>106</v>
      </c>
      <c r="C94" s="219"/>
      <c r="D94" s="218"/>
      <c r="E94" s="217"/>
      <c r="F94" s="217"/>
      <c r="G94" s="215"/>
      <c r="H94" s="254"/>
      <c r="I94" s="213"/>
      <c r="J94" s="213"/>
      <c r="K94" s="213"/>
    </row>
    <row r="95" spans="1:11" s="229" customFormat="1" x14ac:dyDescent="0.2">
      <c r="A95" s="235"/>
      <c r="B95" s="150"/>
      <c r="C95" s="24"/>
      <c r="D95" s="248"/>
      <c r="E95" s="232"/>
      <c r="F95" s="232"/>
      <c r="G95" s="230"/>
      <c r="H95" s="247"/>
      <c r="I95" s="1"/>
      <c r="J95" s="1"/>
      <c r="K95" s="1"/>
    </row>
    <row r="96" spans="1:11" s="229" customFormat="1" x14ac:dyDescent="0.2">
      <c r="A96" s="235"/>
      <c r="B96" s="150" t="s">
        <v>105</v>
      </c>
      <c r="C96" s="24" t="s">
        <v>104</v>
      </c>
      <c r="D96" s="248"/>
      <c r="E96" s="232"/>
      <c r="F96" s="232"/>
      <c r="G96" s="230">
        <f>F96*D96</f>
        <v>0</v>
      </c>
      <c r="H96" s="247"/>
      <c r="I96" s="1"/>
      <c r="J96" s="1"/>
      <c r="K96" s="1"/>
    </row>
    <row r="97" spans="1:11" s="229" customFormat="1" x14ac:dyDescent="0.2">
      <c r="A97" s="235"/>
      <c r="B97" s="150"/>
      <c r="C97" s="24"/>
      <c r="D97" s="248"/>
      <c r="E97" s="232"/>
      <c r="F97" s="232"/>
      <c r="G97" s="230">
        <f>F97*D97</f>
        <v>0</v>
      </c>
      <c r="H97" s="247"/>
      <c r="I97" s="1"/>
      <c r="J97" s="1"/>
      <c r="K97" s="1"/>
    </row>
    <row r="98" spans="1:11" s="229" customFormat="1" x14ac:dyDescent="0.2">
      <c r="A98" s="235"/>
      <c r="B98" s="150" t="s">
        <v>103</v>
      </c>
      <c r="C98" s="24"/>
      <c r="D98" s="248"/>
      <c r="E98" s="252"/>
      <c r="F98" s="232"/>
      <c r="G98" s="230">
        <f>F98*D98</f>
        <v>0</v>
      </c>
      <c r="H98" s="247"/>
      <c r="I98" s="1"/>
      <c r="J98" s="1"/>
      <c r="K98" s="1"/>
    </row>
    <row r="99" spans="1:11" s="249" customFormat="1" x14ac:dyDescent="0.2">
      <c r="A99" s="253"/>
      <c r="B99" s="150" t="s">
        <v>102</v>
      </c>
      <c r="C99" s="24" t="s">
        <v>1</v>
      </c>
      <c r="D99" s="24">
        <v>2</v>
      </c>
      <c r="E99" s="252"/>
      <c r="F99" s="232"/>
      <c r="G99" s="230">
        <f>F99*D99</f>
        <v>0</v>
      </c>
      <c r="H99" s="251"/>
      <c r="I99" s="250"/>
      <c r="J99" s="250"/>
      <c r="K99" s="250"/>
    </row>
    <row r="100" spans="1:11" s="249" customFormat="1" x14ac:dyDescent="0.2">
      <c r="A100" s="253"/>
      <c r="B100" s="150" t="s">
        <v>101</v>
      </c>
      <c r="C100" s="24" t="s">
        <v>1</v>
      </c>
      <c r="D100" s="24">
        <v>1</v>
      </c>
      <c r="E100" s="252"/>
      <c r="F100" s="232"/>
      <c r="G100" s="230">
        <f>F100*D100</f>
        <v>0</v>
      </c>
      <c r="H100" s="251"/>
      <c r="I100" s="250"/>
      <c r="J100" s="250"/>
      <c r="K100" s="250"/>
    </row>
    <row r="101" spans="1:11" s="249" customFormat="1" x14ac:dyDescent="0.2">
      <c r="A101" s="253"/>
      <c r="B101" s="150" t="s">
        <v>100</v>
      </c>
      <c r="C101" s="24" t="s">
        <v>1</v>
      </c>
      <c r="D101" s="24">
        <v>4</v>
      </c>
      <c r="E101" s="252"/>
      <c r="F101" s="232"/>
      <c r="G101" s="230">
        <f>F101*D101</f>
        <v>0</v>
      </c>
      <c r="H101" s="251"/>
      <c r="I101" s="250"/>
      <c r="J101" s="250"/>
      <c r="K101" s="250"/>
    </row>
    <row r="102" spans="1:11" s="229" customFormat="1" x14ac:dyDescent="0.2">
      <c r="A102" s="235"/>
      <c r="B102" s="150" t="s">
        <v>99</v>
      </c>
      <c r="C102" s="24" t="s">
        <v>98</v>
      </c>
      <c r="D102" s="24">
        <f>+SUM(D99:D101)</f>
        <v>7</v>
      </c>
      <c r="E102" s="232"/>
      <c r="F102" s="232"/>
      <c r="G102" s="230">
        <f>F102*D102</f>
        <v>0</v>
      </c>
      <c r="H102" s="247"/>
      <c r="I102" s="1"/>
      <c r="J102" s="1"/>
      <c r="K102" s="1"/>
    </row>
    <row r="103" spans="1:11" s="229" customFormat="1" x14ac:dyDescent="0.2">
      <c r="A103" s="235"/>
      <c r="B103" s="150"/>
      <c r="C103" s="24"/>
      <c r="D103" s="248"/>
      <c r="E103" s="232"/>
      <c r="F103" s="232"/>
      <c r="G103" s="230">
        <f>F103*D103</f>
        <v>0</v>
      </c>
      <c r="H103" s="247"/>
      <c r="I103" s="1"/>
      <c r="J103" s="1"/>
      <c r="K103" s="1"/>
    </row>
    <row r="104" spans="1:11" s="213" customFormat="1" ht="25.5" x14ac:dyDescent="0.2">
      <c r="A104" s="228"/>
      <c r="B104" s="246" t="s">
        <v>97</v>
      </c>
      <c r="C104" s="219"/>
      <c r="D104" s="218"/>
      <c r="E104" s="217"/>
      <c r="F104" s="217"/>
      <c r="G104" s="215">
        <f>SUM(G94:G103)</f>
        <v>0</v>
      </c>
      <c r="H104" s="214"/>
      <c r="I104" s="214"/>
      <c r="J104" s="214"/>
    </row>
    <row r="105" spans="1:11" s="15" customFormat="1" ht="11.25" x14ac:dyDescent="0.2">
      <c r="A105" s="245"/>
      <c r="B105" s="244"/>
      <c r="C105" s="11"/>
      <c r="D105" s="243"/>
      <c r="E105" s="242"/>
      <c r="F105" s="242"/>
      <c r="G105" s="241"/>
      <c r="H105" s="240"/>
      <c r="I105" s="239"/>
      <c r="J105" s="239"/>
      <c r="K105" s="239"/>
    </row>
    <row r="106" spans="1:11" s="213" customFormat="1" ht="12.75" x14ac:dyDescent="0.2">
      <c r="A106" s="228"/>
      <c r="B106" s="238" t="s">
        <v>96</v>
      </c>
      <c r="C106" s="237"/>
      <c r="D106" s="237"/>
      <c r="E106" s="237"/>
      <c r="F106" s="237"/>
      <c r="G106" s="236"/>
      <c r="H106" s="214"/>
      <c r="I106" s="214"/>
      <c r="J106" s="214"/>
    </row>
    <row r="107" spans="1:11" s="1" customFormat="1" x14ac:dyDescent="0.2">
      <c r="A107" s="235"/>
      <c r="B107" s="234"/>
      <c r="C107" s="24"/>
      <c r="D107" s="24"/>
      <c r="E107" s="232"/>
      <c r="F107" s="231"/>
      <c r="G107" s="230"/>
      <c r="H107" s="229"/>
      <c r="I107" s="229"/>
      <c r="J107" s="229"/>
    </row>
    <row r="108" spans="1:11" s="1" customFormat="1" x14ac:dyDescent="0.2">
      <c r="A108" s="235"/>
      <c r="B108" s="234" t="str">
        <f>+B5</f>
        <v>DISPOSITIONS GENERALES</v>
      </c>
      <c r="C108" s="24" t="s">
        <v>17</v>
      </c>
      <c r="D108" s="24">
        <v>1</v>
      </c>
      <c r="E108" s="232"/>
      <c r="F108" s="231">
        <f>+G13</f>
        <v>0</v>
      </c>
      <c r="G108" s="230">
        <f>F108*D108</f>
        <v>0</v>
      </c>
      <c r="H108" s="229"/>
      <c r="I108" s="229"/>
      <c r="J108" s="229"/>
    </row>
    <row r="109" spans="1:11" s="1" customFormat="1" x14ac:dyDescent="0.2">
      <c r="A109" s="235"/>
      <c r="B109" s="234" t="str">
        <f>+B15</f>
        <v>PRESCRIPTIONS TECHNIQUES COURANT FORT</v>
      </c>
      <c r="C109" s="24" t="s">
        <v>17</v>
      </c>
      <c r="D109" s="24">
        <v>1</v>
      </c>
      <c r="E109" s="232"/>
      <c r="F109" s="231">
        <f>+G92</f>
        <v>0</v>
      </c>
      <c r="G109" s="230">
        <f>F109*D109</f>
        <v>0</v>
      </c>
      <c r="H109" s="229"/>
      <c r="I109" s="229"/>
      <c r="J109" s="229"/>
    </row>
    <row r="110" spans="1:11" s="1" customFormat="1" x14ac:dyDescent="0.2">
      <c r="A110" s="235"/>
      <c r="B110" s="234" t="str">
        <f>+B94</f>
        <v>PRESCRIPTIONS TECHNIQUES COURANT FAIBLE</v>
      </c>
      <c r="C110" s="24" t="s">
        <v>17</v>
      </c>
      <c r="D110" s="24">
        <v>1</v>
      </c>
      <c r="E110" s="232"/>
      <c r="F110" s="231">
        <f>+G104</f>
        <v>0</v>
      </c>
      <c r="G110" s="230">
        <f>F110*D110</f>
        <v>0</v>
      </c>
      <c r="H110" s="229"/>
      <c r="I110" s="229"/>
      <c r="J110" s="229"/>
    </row>
    <row r="111" spans="1:11" s="1" customFormat="1" x14ac:dyDescent="0.2">
      <c r="A111" s="235"/>
      <c r="B111" s="234"/>
      <c r="C111" s="24"/>
      <c r="D111" s="233"/>
      <c r="E111" s="232"/>
      <c r="F111" s="231"/>
      <c r="G111" s="230"/>
      <c r="H111" s="229"/>
      <c r="I111" s="229"/>
      <c r="J111" s="229"/>
    </row>
    <row r="112" spans="1:11" s="213" customFormat="1" ht="12.75" x14ac:dyDescent="0.2">
      <c r="A112" s="228"/>
      <c r="B112" s="220" t="s">
        <v>95</v>
      </c>
      <c r="C112" s="219"/>
      <c r="D112" s="218"/>
      <c r="E112" s="217"/>
      <c r="F112" s="216"/>
      <c r="G112" s="215">
        <f>+SUM(G106:G111)</f>
        <v>0</v>
      </c>
      <c r="H112" s="214"/>
      <c r="I112" s="214"/>
      <c r="J112" s="214"/>
    </row>
    <row r="113" spans="1:10" s="213" customFormat="1" ht="12.75" x14ac:dyDescent="0.2">
      <c r="A113" s="228"/>
      <c r="B113" s="227" t="s">
        <v>18</v>
      </c>
      <c r="C113" s="226"/>
      <c r="D113" s="225"/>
      <c r="E113" s="224"/>
      <c r="F113" s="223"/>
      <c r="G113" s="222">
        <f>G112*0.085</f>
        <v>0</v>
      </c>
      <c r="H113" s="214"/>
      <c r="I113" s="214"/>
      <c r="J113" s="214"/>
    </row>
    <row r="114" spans="1:10" s="213" customFormat="1" ht="13.9" customHeight="1" x14ac:dyDescent="0.2">
      <c r="A114" s="221"/>
      <c r="B114" s="220" t="s">
        <v>94</v>
      </c>
      <c r="C114" s="219"/>
      <c r="D114" s="218"/>
      <c r="E114" s="217"/>
      <c r="F114" s="216"/>
      <c r="G114" s="215">
        <f>G113+G112</f>
        <v>0</v>
      </c>
      <c r="H114" s="214"/>
      <c r="I114" s="214"/>
      <c r="J114" s="214"/>
    </row>
    <row r="115" spans="1:10" ht="12.75" x14ac:dyDescent="0.2">
      <c r="A115" s="210"/>
      <c r="B115" s="210"/>
      <c r="C115" s="210"/>
      <c r="D115" s="210"/>
      <c r="E115" s="209"/>
      <c r="F115" s="211"/>
      <c r="G115" s="211"/>
    </row>
    <row r="116" spans="1:10" ht="12.75" x14ac:dyDescent="0.2">
      <c r="A116" s="210"/>
      <c r="B116" s="210"/>
      <c r="C116" s="210"/>
      <c r="D116" s="210"/>
      <c r="E116" s="209"/>
      <c r="F116" s="211"/>
      <c r="G116" s="211"/>
    </row>
    <row r="117" spans="1:10" ht="12.75" x14ac:dyDescent="0.2">
      <c r="A117" s="210"/>
      <c r="B117" s="210"/>
      <c r="C117" s="212"/>
      <c r="D117" s="212"/>
      <c r="E117" s="211"/>
      <c r="F117" s="211"/>
      <c r="G117" s="211"/>
    </row>
    <row r="118" spans="1:10" ht="12.75" x14ac:dyDescent="0.2">
      <c r="A118" s="210"/>
      <c r="B118" s="210"/>
      <c r="C118" s="212"/>
      <c r="D118" s="212"/>
      <c r="E118" s="211"/>
      <c r="F118" s="211"/>
      <c r="G118" s="211"/>
    </row>
    <row r="119" spans="1:10" ht="12.75" x14ac:dyDescent="0.2">
      <c r="A119" s="212"/>
      <c r="B119" s="212"/>
      <c r="C119" s="212"/>
      <c r="D119" s="212"/>
      <c r="E119" s="211"/>
      <c r="F119" s="211"/>
      <c r="G119" s="211"/>
    </row>
    <row r="120" spans="1:10" ht="12.75" x14ac:dyDescent="0.2">
      <c r="A120" s="210"/>
      <c r="B120" s="210"/>
      <c r="C120" s="210"/>
      <c r="D120" s="210"/>
      <c r="E120" s="209"/>
      <c r="F120" s="209"/>
      <c r="G120" s="209"/>
    </row>
    <row r="121" spans="1:10" ht="12.75" x14ac:dyDescent="0.2">
      <c r="A121" s="210"/>
      <c r="B121" s="210"/>
      <c r="C121" s="210"/>
      <c r="D121" s="210"/>
      <c r="E121" s="209"/>
      <c r="F121" s="209"/>
      <c r="G121" s="209"/>
    </row>
    <row r="122" spans="1:10" ht="12.75" x14ac:dyDescent="0.2">
      <c r="A122" s="210"/>
      <c r="B122" s="210"/>
      <c r="C122" s="212"/>
      <c r="D122" s="212"/>
      <c r="E122" s="211"/>
      <c r="F122" s="211"/>
      <c r="G122" s="211"/>
    </row>
    <row r="123" spans="1:10" ht="12.75" x14ac:dyDescent="0.2">
      <c r="A123" s="210"/>
      <c r="B123" s="210"/>
      <c r="C123" s="210"/>
      <c r="D123" s="210"/>
      <c r="E123" s="209"/>
      <c r="F123" s="209"/>
      <c r="G123" s="209"/>
    </row>
    <row r="124" spans="1:10" ht="12.75" x14ac:dyDescent="0.2">
      <c r="A124" s="210"/>
      <c r="B124" s="210"/>
      <c r="C124" s="210"/>
      <c r="D124" s="210"/>
      <c r="E124" s="209"/>
      <c r="F124" s="209"/>
      <c r="G124" s="209"/>
    </row>
    <row r="125" spans="1:10" ht="12.75" x14ac:dyDescent="0.2">
      <c r="A125" s="210"/>
      <c r="B125" s="210"/>
      <c r="C125" s="210"/>
      <c r="D125" s="210"/>
      <c r="E125" s="209"/>
      <c r="F125" s="209"/>
      <c r="G125" s="209"/>
    </row>
  </sheetData>
  <mergeCells count="8">
    <mergeCell ref="F1:G1"/>
    <mergeCell ref="A1:E1"/>
    <mergeCell ref="B106:G106"/>
    <mergeCell ref="B2:B3"/>
    <mergeCell ref="C2:C3"/>
    <mergeCell ref="D2:D3"/>
    <mergeCell ref="E2:E3"/>
    <mergeCell ref="F2:G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6" fitToHeight="0" orientation="portrait" r:id="rId1"/>
  <headerFooter alignWithMargins="0">
    <oddFooter>&amp;L&amp;8&amp;G&amp;C&amp;F&amp;R&amp;8PAGE &amp;P/&amp;N</oddFooter>
    <firstFooter>&amp;L&amp;F - &amp;A&amp;RPAGE &amp;P/&amp;N</first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FO138"/>
  <sheetViews>
    <sheetView showGridLines="0" showZeros="0" zoomScale="115" zoomScaleNormal="115" zoomScaleSheetLayoutView="130" workbookViewId="0">
      <pane xSplit="8" ySplit="3" topLeftCell="I4" activePane="bottomRight" state="frozenSplit"/>
      <selection pane="topRight" activeCell="M1" sqref="M1"/>
      <selection pane="bottomLeft" activeCell="A4" sqref="A4"/>
      <selection pane="bottomRight" activeCell="A2" sqref="A2"/>
    </sheetView>
  </sheetViews>
  <sheetFormatPr baseColWidth="10" defaultColWidth="11.42578125" defaultRowHeight="12" x14ac:dyDescent="0.2"/>
  <cols>
    <col min="1" max="1" width="5.7109375" style="117" customWidth="1"/>
    <col min="2" max="2" width="25.7109375" style="1" customWidth="1"/>
    <col min="3" max="3" width="25.7109375" style="2" customWidth="1"/>
    <col min="4" max="4" width="5.7109375" style="2" customWidth="1"/>
    <col min="5" max="6" width="6.7109375" style="2" customWidth="1"/>
    <col min="7" max="7" width="10.7109375" style="2" customWidth="1"/>
    <col min="8" max="8" width="12.7109375" style="2" customWidth="1"/>
    <col min="9" max="9" width="2.7109375" style="1" customWidth="1"/>
    <col min="10" max="16384" width="11.42578125" style="1"/>
  </cols>
  <sheetData>
    <row r="1" spans="1:171" ht="60" customHeight="1" x14ac:dyDescent="0.2">
      <c r="A1" s="187" t="s">
        <v>186</v>
      </c>
      <c r="B1" s="188"/>
      <c r="C1" s="188"/>
      <c r="D1" s="188"/>
      <c r="E1" s="188"/>
      <c r="F1" s="188"/>
      <c r="G1" s="189"/>
      <c r="H1" s="148" t="s">
        <v>93</v>
      </c>
    </row>
    <row r="2" spans="1:171" ht="19.899999999999999" customHeight="1" x14ac:dyDescent="0.2">
      <c r="A2" s="98"/>
      <c r="B2" s="175" t="s">
        <v>0</v>
      </c>
      <c r="C2" s="176"/>
      <c r="D2" s="173" t="s">
        <v>1</v>
      </c>
      <c r="E2" s="173" t="s">
        <v>4</v>
      </c>
      <c r="F2" s="173" t="s">
        <v>5</v>
      </c>
      <c r="G2" s="179" t="s">
        <v>14</v>
      </c>
      <c r="H2" s="180"/>
    </row>
    <row r="3" spans="1:171" ht="19.899999999999999" customHeight="1" x14ac:dyDescent="0.2">
      <c r="A3" s="99"/>
      <c r="B3" s="177"/>
      <c r="C3" s="178"/>
      <c r="D3" s="174"/>
      <c r="E3" s="174"/>
      <c r="F3" s="174"/>
      <c r="G3" s="3" t="s">
        <v>2</v>
      </c>
      <c r="H3" s="3" t="s">
        <v>3</v>
      </c>
    </row>
    <row r="4" spans="1:171" s="10" customFormat="1" ht="10.15" customHeight="1" x14ac:dyDescent="0.2">
      <c r="A4" s="100"/>
      <c r="B4" s="4"/>
      <c r="C4" s="5"/>
      <c r="D4" s="6"/>
      <c r="E4" s="7"/>
      <c r="F4" s="7"/>
      <c r="G4" s="8"/>
      <c r="H4" s="9"/>
      <c r="I4" s="17"/>
    </row>
    <row r="5" spans="1:171" s="90" customFormat="1" ht="19.899999999999999" customHeight="1" x14ac:dyDescent="0.2">
      <c r="A5" s="101" t="s">
        <v>47</v>
      </c>
      <c r="B5" s="181" t="s">
        <v>12</v>
      </c>
      <c r="C5" s="182"/>
      <c r="D5" s="85"/>
      <c r="E5" s="86"/>
      <c r="F5" s="86"/>
      <c r="G5" s="87"/>
      <c r="H5" s="88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9"/>
      <c r="BE5" s="89"/>
      <c r="BF5" s="89"/>
      <c r="BG5" s="89"/>
      <c r="BH5" s="89"/>
      <c r="BI5" s="89"/>
      <c r="BJ5" s="89"/>
      <c r="BK5" s="89"/>
      <c r="BL5" s="89"/>
      <c r="BM5" s="89"/>
      <c r="BN5" s="89"/>
      <c r="BO5" s="89"/>
      <c r="BP5" s="89"/>
      <c r="BQ5" s="89"/>
      <c r="BR5" s="89"/>
      <c r="BS5" s="89"/>
      <c r="BT5" s="89"/>
      <c r="BU5" s="89"/>
      <c r="BV5" s="89"/>
      <c r="BW5" s="89"/>
      <c r="BX5" s="89"/>
      <c r="BY5" s="89"/>
      <c r="BZ5" s="89"/>
      <c r="CA5" s="89"/>
      <c r="CB5" s="89"/>
      <c r="CC5" s="89"/>
      <c r="CD5" s="89"/>
      <c r="CE5" s="89"/>
      <c r="CF5" s="89"/>
      <c r="CG5" s="89"/>
      <c r="CH5" s="89"/>
      <c r="CI5" s="89"/>
      <c r="CJ5" s="89"/>
      <c r="CK5" s="89"/>
      <c r="CL5" s="89"/>
      <c r="CM5" s="89"/>
      <c r="CN5" s="89"/>
      <c r="CO5" s="89"/>
      <c r="CP5" s="89"/>
      <c r="CQ5" s="89"/>
      <c r="CR5" s="89"/>
      <c r="CS5" s="89"/>
      <c r="CT5" s="89"/>
      <c r="CU5" s="89"/>
      <c r="CV5" s="89"/>
      <c r="CW5" s="89"/>
      <c r="CX5" s="89"/>
      <c r="CY5" s="89"/>
      <c r="CZ5" s="89"/>
      <c r="DA5" s="89"/>
      <c r="DB5" s="89"/>
      <c r="DC5" s="89"/>
      <c r="DD5" s="89"/>
      <c r="DE5" s="89"/>
      <c r="DF5" s="89"/>
      <c r="DG5" s="89"/>
      <c r="DH5" s="89"/>
      <c r="DI5" s="89"/>
      <c r="DJ5" s="89"/>
      <c r="DK5" s="89"/>
      <c r="DL5" s="89"/>
      <c r="DM5" s="89"/>
      <c r="DN5" s="89"/>
      <c r="DO5" s="89"/>
      <c r="DP5" s="89"/>
      <c r="DQ5" s="89"/>
      <c r="DR5" s="89"/>
      <c r="DS5" s="89"/>
      <c r="DT5" s="89"/>
      <c r="DU5" s="89"/>
      <c r="DV5" s="89"/>
      <c r="DW5" s="89"/>
      <c r="DX5" s="89"/>
      <c r="DY5" s="89"/>
      <c r="DZ5" s="89"/>
      <c r="EA5" s="89"/>
      <c r="EB5" s="89"/>
      <c r="EC5" s="89"/>
      <c r="ED5" s="89"/>
      <c r="EE5" s="89"/>
      <c r="EF5" s="89"/>
      <c r="EG5" s="89"/>
      <c r="EH5" s="89"/>
      <c r="EI5" s="89"/>
      <c r="EJ5" s="89"/>
      <c r="EK5" s="89"/>
      <c r="EL5" s="89"/>
      <c r="EM5" s="89"/>
      <c r="EN5" s="89"/>
      <c r="EO5" s="89"/>
      <c r="EP5" s="89"/>
      <c r="EQ5" s="89"/>
      <c r="ER5" s="89"/>
      <c r="ES5" s="89"/>
      <c r="ET5" s="89"/>
      <c r="EU5" s="89"/>
      <c r="EV5" s="89"/>
      <c r="EW5" s="89"/>
      <c r="EX5" s="89"/>
      <c r="EY5" s="89"/>
      <c r="EZ5" s="89"/>
      <c r="FA5" s="89"/>
      <c r="FB5" s="89"/>
      <c r="FC5" s="89"/>
      <c r="FD5" s="89"/>
      <c r="FE5" s="89"/>
      <c r="FF5" s="89"/>
      <c r="FG5" s="89"/>
      <c r="FH5" s="89"/>
      <c r="FI5" s="89"/>
      <c r="FJ5" s="89"/>
      <c r="FK5" s="89"/>
      <c r="FL5" s="89"/>
      <c r="FM5" s="89"/>
      <c r="FN5" s="89"/>
      <c r="FO5" s="89"/>
    </row>
    <row r="6" spans="1:171" s="15" customFormat="1" ht="9.9499999999999993" customHeight="1" x14ac:dyDescent="0.2">
      <c r="A6" s="97"/>
      <c r="B6" s="144"/>
      <c r="C6" s="145"/>
      <c r="D6" s="41"/>
      <c r="E6" s="42"/>
      <c r="F6" s="34"/>
      <c r="G6" s="35"/>
      <c r="H6" s="36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  <c r="EC6" s="18"/>
      <c r="ED6" s="18"/>
      <c r="EE6" s="18"/>
      <c r="EF6" s="18"/>
      <c r="EG6" s="18"/>
      <c r="EH6" s="18"/>
      <c r="EI6" s="18"/>
      <c r="EJ6" s="18"/>
      <c r="EK6" s="18"/>
      <c r="EL6" s="18"/>
      <c r="EM6" s="18"/>
      <c r="EN6" s="18"/>
      <c r="EO6" s="18"/>
      <c r="EP6" s="18"/>
      <c r="EQ6" s="18"/>
      <c r="ER6" s="18"/>
      <c r="ES6" s="18"/>
      <c r="ET6" s="18"/>
      <c r="EU6" s="18"/>
      <c r="EV6" s="18"/>
      <c r="EW6" s="18"/>
      <c r="EX6" s="18"/>
      <c r="EY6" s="18"/>
      <c r="EZ6" s="18"/>
      <c r="FA6" s="18"/>
      <c r="FB6" s="18"/>
      <c r="FC6" s="18"/>
      <c r="FD6" s="18"/>
      <c r="FE6" s="18"/>
      <c r="FF6" s="18"/>
      <c r="FG6" s="18"/>
      <c r="FH6" s="18"/>
      <c r="FI6" s="18"/>
      <c r="FJ6" s="18"/>
    </row>
    <row r="7" spans="1:171" s="15" customFormat="1" ht="15" customHeight="1" x14ac:dyDescent="0.2">
      <c r="A7" s="102"/>
      <c r="B7" s="153" t="s">
        <v>7</v>
      </c>
      <c r="C7" s="154"/>
      <c r="D7" s="22" t="s">
        <v>11</v>
      </c>
      <c r="E7" s="23">
        <v>1</v>
      </c>
      <c r="F7" s="24"/>
      <c r="G7" s="8"/>
      <c r="H7" s="9"/>
      <c r="I7" s="44"/>
    </row>
    <row r="8" spans="1:171" s="15" customFormat="1" ht="15" customHeight="1" x14ac:dyDescent="0.2">
      <c r="A8" s="102"/>
      <c r="B8" s="153" t="s">
        <v>8</v>
      </c>
      <c r="C8" s="154"/>
      <c r="D8" s="22" t="s">
        <v>11</v>
      </c>
      <c r="E8" s="23">
        <v>1</v>
      </c>
      <c r="F8" s="24"/>
      <c r="G8" s="8"/>
      <c r="H8" s="9"/>
      <c r="I8" s="44"/>
    </row>
    <row r="9" spans="1:171" s="15" customFormat="1" ht="15" customHeight="1" x14ac:dyDescent="0.2">
      <c r="A9" s="103"/>
      <c r="B9" s="183" t="s">
        <v>9</v>
      </c>
      <c r="C9" s="184"/>
      <c r="D9" s="22" t="s">
        <v>11</v>
      </c>
      <c r="E9" s="23">
        <v>1</v>
      </c>
      <c r="F9" s="24"/>
      <c r="G9" s="8"/>
      <c r="H9" s="9"/>
      <c r="I9" s="17"/>
    </row>
    <row r="10" spans="1:171" s="16" customFormat="1" ht="9.9499999999999993" customHeight="1" x14ac:dyDescent="0.2">
      <c r="A10" s="104"/>
      <c r="B10" s="165"/>
      <c r="C10" s="166"/>
      <c r="D10" s="24"/>
      <c r="E10" s="25"/>
      <c r="F10" s="25"/>
      <c r="G10" s="26"/>
      <c r="H10" s="9"/>
      <c r="I10" s="18"/>
    </row>
    <row r="11" spans="1:171" s="90" customFormat="1" ht="19.899999999999999" customHeight="1" x14ac:dyDescent="0.2">
      <c r="A11" s="105"/>
      <c r="B11" s="185" t="s">
        <v>67</v>
      </c>
      <c r="C11" s="186"/>
      <c r="D11" s="92"/>
      <c r="E11" s="92"/>
      <c r="F11" s="93"/>
      <c r="G11" s="93"/>
      <c r="H11" s="94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/>
      <c r="BJ11" s="89"/>
      <c r="BK11" s="89"/>
      <c r="BL11" s="89"/>
      <c r="BM11" s="89"/>
      <c r="BN11" s="89"/>
      <c r="BO11" s="89"/>
      <c r="BP11" s="89"/>
      <c r="BQ11" s="89"/>
      <c r="BR11" s="89"/>
      <c r="BS11" s="89"/>
      <c r="BT11" s="89"/>
      <c r="BU11" s="89"/>
      <c r="BV11" s="89"/>
      <c r="BW11" s="89"/>
      <c r="BX11" s="89"/>
      <c r="BY11" s="89"/>
      <c r="BZ11" s="89"/>
      <c r="CA11" s="89"/>
      <c r="CB11" s="89"/>
      <c r="CC11" s="89"/>
      <c r="CD11" s="89"/>
      <c r="CE11" s="89"/>
      <c r="CF11" s="89"/>
      <c r="CG11" s="89"/>
      <c r="CH11" s="89"/>
      <c r="CI11" s="89"/>
      <c r="CJ11" s="89"/>
      <c r="CK11" s="89"/>
      <c r="CL11" s="89"/>
      <c r="CM11" s="89"/>
      <c r="CN11" s="89"/>
      <c r="CO11" s="89"/>
      <c r="CP11" s="89"/>
      <c r="CQ11" s="89"/>
      <c r="CR11" s="89"/>
      <c r="CS11" s="89"/>
      <c r="CT11" s="89"/>
      <c r="CU11" s="89"/>
      <c r="CV11" s="89"/>
      <c r="CW11" s="89"/>
      <c r="CX11" s="89"/>
      <c r="CY11" s="89"/>
      <c r="CZ11" s="89"/>
      <c r="DA11" s="89"/>
      <c r="DB11" s="89"/>
      <c r="DC11" s="89"/>
      <c r="DD11" s="89"/>
      <c r="DE11" s="89"/>
      <c r="DF11" s="89"/>
      <c r="DG11" s="89"/>
      <c r="DH11" s="89"/>
      <c r="DI11" s="89"/>
      <c r="DJ11" s="89"/>
      <c r="DK11" s="89"/>
      <c r="DL11" s="89"/>
      <c r="DM11" s="89"/>
      <c r="DN11" s="89"/>
      <c r="DO11" s="89"/>
      <c r="DP11" s="89"/>
      <c r="DQ11" s="89"/>
      <c r="DR11" s="89"/>
      <c r="DS11" s="89"/>
      <c r="DT11" s="89"/>
      <c r="DU11" s="89"/>
      <c r="DV11" s="89"/>
      <c r="DW11" s="89"/>
      <c r="DX11" s="89"/>
      <c r="DY11" s="89"/>
      <c r="DZ11" s="89"/>
      <c r="EA11" s="89"/>
      <c r="EB11" s="89"/>
      <c r="EC11" s="89"/>
      <c r="ED11" s="89"/>
      <c r="EE11" s="89"/>
      <c r="EF11" s="89"/>
      <c r="EG11" s="89"/>
      <c r="EH11" s="89"/>
      <c r="EI11" s="89"/>
      <c r="EJ11" s="89"/>
      <c r="EK11" s="89"/>
      <c r="EL11" s="89"/>
      <c r="EM11" s="89"/>
      <c r="EN11" s="89"/>
      <c r="EO11" s="89"/>
      <c r="EP11" s="89"/>
      <c r="EQ11" s="89"/>
      <c r="ER11" s="89"/>
      <c r="ES11" s="89"/>
      <c r="ET11" s="89"/>
      <c r="EU11" s="89"/>
      <c r="EV11" s="89"/>
      <c r="EW11" s="89"/>
      <c r="EX11" s="89"/>
      <c r="EY11" s="89"/>
      <c r="EZ11" s="89"/>
      <c r="FA11" s="89"/>
      <c r="FB11" s="89"/>
      <c r="FC11" s="89"/>
      <c r="FD11" s="89"/>
      <c r="FE11" s="89"/>
      <c r="FF11" s="89"/>
      <c r="FG11" s="89"/>
      <c r="FH11" s="89"/>
      <c r="FI11" s="89"/>
      <c r="FJ11" s="89"/>
      <c r="FK11" s="89"/>
      <c r="FL11" s="89"/>
      <c r="FM11" s="89"/>
      <c r="FN11" s="89"/>
      <c r="FO11" s="89"/>
    </row>
    <row r="12" spans="1:171" s="90" customFormat="1" ht="9.9499999999999993" customHeight="1" x14ac:dyDescent="0.2">
      <c r="A12" s="105"/>
      <c r="B12" s="130"/>
      <c r="C12" s="131"/>
      <c r="D12" s="124"/>
      <c r="E12" s="125"/>
      <c r="F12" s="126"/>
      <c r="G12" s="127"/>
      <c r="H12" s="128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89"/>
      <c r="AK12" s="89"/>
      <c r="AL12" s="89"/>
      <c r="AM12" s="89"/>
      <c r="AN12" s="89"/>
      <c r="AO12" s="89"/>
      <c r="AP12" s="89"/>
      <c r="AQ12" s="89"/>
      <c r="AR12" s="89"/>
      <c r="AS12" s="89"/>
      <c r="AT12" s="89"/>
      <c r="AU12" s="89"/>
      <c r="AV12" s="89"/>
      <c r="AW12" s="89"/>
      <c r="AX12" s="89"/>
      <c r="AY12" s="89"/>
      <c r="AZ12" s="89"/>
      <c r="BA12" s="89"/>
      <c r="BB12" s="89"/>
      <c r="BC12" s="89"/>
      <c r="BD12" s="89"/>
      <c r="BE12" s="89"/>
      <c r="BF12" s="89"/>
      <c r="BG12" s="89"/>
      <c r="BH12" s="89"/>
      <c r="BI12" s="89"/>
      <c r="BJ12" s="89"/>
      <c r="BK12" s="89"/>
      <c r="BL12" s="89"/>
      <c r="BM12" s="89"/>
      <c r="BN12" s="89"/>
      <c r="BO12" s="89"/>
      <c r="BP12" s="89"/>
      <c r="BQ12" s="89"/>
      <c r="BR12" s="89"/>
      <c r="BS12" s="89"/>
      <c r="BT12" s="89"/>
      <c r="BU12" s="89"/>
      <c r="BV12" s="89"/>
      <c r="BW12" s="89"/>
      <c r="BX12" s="89"/>
      <c r="BY12" s="89"/>
      <c r="BZ12" s="89"/>
      <c r="CA12" s="89"/>
      <c r="CB12" s="89"/>
      <c r="CC12" s="89"/>
      <c r="CD12" s="89"/>
      <c r="CE12" s="89"/>
      <c r="CF12" s="89"/>
      <c r="CG12" s="89"/>
      <c r="CH12" s="89"/>
      <c r="CI12" s="89"/>
      <c r="CJ12" s="89"/>
      <c r="CK12" s="89"/>
      <c r="CL12" s="89"/>
      <c r="CM12" s="89"/>
      <c r="CN12" s="89"/>
      <c r="CO12" s="89"/>
      <c r="CP12" s="89"/>
      <c r="CQ12" s="89"/>
      <c r="CR12" s="89"/>
      <c r="CS12" s="89"/>
      <c r="CT12" s="89"/>
      <c r="CU12" s="89"/>
      <c r="CV12" s="89"/>
      <c r="CW12" s="89"/>
      <c r="CX12" s="89"/>
      <c r="CY12" s="89"/>
      <c r="CZ12" s="89"/>
      <c r="DA12" s="89"/>
      <c r="DB12" s="89"/>
      <c r="DC12" s="89"/>
      <c r="DD12" s="89"/>
      <c r="DE12" s="89"/>
      <c r="DF12" s="89"/>
      <c r="DG12" s="89"/>
      <c r="DH12" s="89"/>
      <c r="DI12" s="89"/>
      <c r="DJ12" s="89"/>
      <c r="DK12" s="89"/>
      <c r="DL12" s="89"/>
      <c r="DM12" s="89"/>
      <c r="DN12" s="89"/>
      <c r="DO12" s="89"/>
      <c r="DP12" s="89"/>
      <c r="DQ12" s="89"/>
      <c r="DR12" s="89"/>
      <c r="DS12" s="89"/>
      <c r="DT12" s="89"/>
      <c r="DU12" s="89"/>
      <c r="DV12" s="89"/>
      <c r="DW12" s="89"/>
      <c r="DX12" s="89"/>
      <c r="DY12" s="89"/>
      <c r="DZ12" s="89"/>
      <c r="EA12" s="89"/>
      <c r="EB12" s="89"/>
      <c r="EC12" s="89"/>
      <c r="ED12" s="89"/>
      <c r="EE12" s="89"/>
      <c r="EF12" s="89"/>
      <c r="EG12" s="89"/>
      <c r="EH12" s="89"/>
      <c r="EI12" s="89"/>
      <c r="EJ12" s="89"/>
      <c r="EK12" s="89"/>
      <c r="EL12" s="89"/>
      <c r="EM12" s="89"/>
      <c r="EN12" s="89"/>
      <c r="EO12" s="89"/>
      <c r="EP12" s="89"/>
      <c r="EQ12" s="89"/>
      <c r="ER12" s="89"/>
      <c r="ES12" s="89"/>
      <c r="ET12" s="89"/>
      <c r="EU12" s="89"/>
      <c r="EV12" s="89"/>
      <c r="EW12" s="89"/>
      <c r="EX12" s="89"/>
      <c r="EY12" s="89"/>
      <c r="EZ12" s="89"/>
      <c r="FA12" s="89"/>
      <c r="FB12" s="89"/>
      <c r="FC12" s="89"/>
      <c r="FD12" s="89"/>
      <c r="FE12" s="89"/>
      <c r="FF12" s="89"/>
      <c r="FG12" s="89"/>
      <c r="FH12" s="89"/>
      <c r="FI12" s="89"/>
      <c r="FJ12" s="89"/>
      <c r="FK12" s="89"/>
      <c r="FL12" s="89"/>
      <c r="FM12" s="89"/>
      <c r="FN12" s="89"/>
      <c r="FO12" s="89"/>
    </row>
    <row r="13" spans="1:171" s="90" customFormat="1" ht="19.899999999999999" customHeight="1" x14ac:dyDescent="0.2">
      <c r="A13" s="101" t="s">
        <v>48</v>
      </c>
      <c r="B13" s="181" t="s">
        <v>62</v>
      </c>
      <c r="C13" s="182"/>
      <c r="D13" s="124"/>
      <c r="E13" s="125"/>
      <c r="F13" s="126"/>
      <c r="G13" s="127"/>
      <c r="H13" s="128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89"/>
      <c r="AD13" s="89"/>
      <c r="AE13" s="89"/>
      <c r="AF13" s="89"/>
      <c r="AG13" s="89"/>
      <c r="AH13" s="89"/>
      <c r="AI13" s="89"/>
      <c r="AJ13" s="89"/>
      <c r="AK13" s="89"/>
      <c r="AL13" s="89"/>
      <c r="AM13" s="89"/>
      <c r="AN13" s="89"/>
      <c r="AO13" s="89"/>
      <c r="AP13" s="89"/>
      <c r="AQ13" s="89"/>
      <c r="AR13" s="89"/>
      <c r="AS13" s="89"/>
      <c r="AT13" s="89"/>
      <c r="AU13" s="89"/>
      <c r="AV13" s="89"/>
      <c r="AW13" s="89"/>
      <c r="AX13" s="89"/>
      <c r="AY13" s="89"/>
      <c r="AZ13" s="89"/>
      <c r="BA13" s="89"/>
      <c r="BB13" s="89"/>
      <c r="BC13" s="89"/>
      <c r="BD13" s="89"/>
      <c r="BE13" s="89"/>
      <c r="BF13" s="89"/>
      <c r="BG13" s="89"/>
      <c r="BH13" s="89"/>
      <c r="BI13" s="89"/>
      <c r="BJ13" s="89"/>
      <c r="BK13" s="89"/>
      <c r="BL13" s="89"/>
      <c r="BM13" s="89"/>
      <c r="BN13" s="89"/>
      <c r="BO13" s="89"/>
      <c r="BP13" s="89"/>
      <c r="BQ13" s="89"/>
      <c r="BR13" s="89"/>
      <c r="BS13" s="89"/>
      <c r="BT13" s="89"/>
      <c r="BU13" s="89"/>
      <c r="BV13" s="89"/>
      <c r="BW13" s="89"/>
      <c r="BX13" s="89"/>
      <c r="BY13" s="89"/>
      <c r="BZ13" s="89"/>
      <c r="CA13" s="89"/>
      <c r="CB13" s="89"/>
      <c r="CC13" s="89"/>
      <c r="CD13" s="89"/>
      <c r="CE13" s="89"/>
      <c r="CF13" s="89"/>
      <c r="CG13" s="89"/>
      <c r="CH13" s="89"/>
      <c r="CI13" s="89"/>
      <c r="CJ13" s="89"/>
      <c r="CK13" s="89"/>
      <c r="CL13" s="89"/>
      <c r="CM13" s="89"/>
      <c r="CN13" s="89"/>
      <c r="CO13" s="89"/>
      <c r="CP13" s="89"/>
      <c r="CQ13" s="89"/>
      <c r="CR13" s="89"/>
      <c r="CS13" s="89"/>
      <c r="CT13" s="89"/>
      <c r="CU13" s="89"/>
      <c r="CV13" s="89"/>
      <c r="CW13" s="89"/>
      <c r="CX13" s="89"/>
      <c r="CY13" s="89"/>
      <c r="CZ13" s="89"/>
      <c r="DA13" s="89"/>
      <c r="DB13" s="89"/>
      <c r="DC13" s="89"/>
      <c r="DD13" s="89"/>
      <c r="DE13" s="89"/>
      <c r="DF13" s="89"/>
      <c r="DG13" s="89"/>
      <c r="DH13" s="89"/>
      <c r="DI13" s="89"/>
      <c r="DJ13" s="89"/>
      <c r="DK13" s="89"/>
      <c r="DL13" s="89"/>
      <c r="DM13" s="89"/>
      <c r="DN13" s="89"/>
      <c r="DO13" s="89"/>
      <c r="DP13" s="89"/>
      <c r="DQ13" s="89"/>
      <c r="DR13" s="89"/>
      <c r="DS13" s="89"/>
      <c r="DT13" s="89"/>
      <c r="DU13" s="89"/>
      <c r="DV13" s="89"/>
      <c r="DW13" s="89"/>
      <c r="DX13" s="89"/>
      <c r="DY13" s="89"/>
      <c r="DZ13" s="89"/>
      <c r="EA13" s="89"/>
      <c r="EB13" s="89"/>
      <c r="EC13" s="89"/>
      <c r="ED13" s="89"/>
      <c r="EE13" s="89"/>
      <c r="EF13" s="89"/>
      <c r="EG13" s="89"/>
      <c r="EH13" s="89"/>
      <c r="EI13" s="89"/>
      <c r="EJ13" s="89"/>
      <c r="EK13" s="89"/>
      <c r="EL13" s="89"/>
      <c r="EM13" s="89"/>
      <c r="EN13" s="89"/>
      <c r="EO13" s="89"/>
      <c r="EP13" s="89"/>
      <c r="EQ13" s="89"/>
      <c r="ER13" s="89"/>
      <c r="ES13" s="89"/>
      <c r="ET13" s="89"/>
      <c r="EU13" s="89"/>
      <c r="EV13" s="89"/>
      <c r="EW13" s="89"/>
      <c r="EX13" s="89"/>
      <c r="EY13" s="89"/>
      <c r="EZ13" s="89"/>
      <c r="FA13" s="89"/>
      <c r="FB13" s="89"/>
      <c r="FC13" s="89"/>
      <c r="FD13" s="89"/>
      <c r="FE13" s="89"/>
      <c r="FF13" s="89"/>
      <c r="FG13" s="89"/>
      <c r="FH13" s="89"/>
      <c r="FI13" s="89"/>
      <c r="FJ13" s="89"/>
      <c r="FK13" s="89"/>
      <c r="FL13" s="89"/>
      <c r="FM13" s="89"/>
      <c r="FN13" s="89"/>
      <c r="FO13" s="89"/>
    </row>
    <row r="14" spans="1:171" s="90" customFormat="1" ht="9.9499999999999993" customHeight="1" x14ac:dyDescent="0.2">
      <c r="A14" s="129"/>
      <c r="B14" s="130"/>
      <c r="C14" s="131"/>
      <c r="D14" s="124"/>
      <c r="E14" s="125"/>
      <c r="F14" s="126"/>
      <c r="G14" s="127"/>
      <c r="H14" s="128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  <c r="AO14" s="89"/>
      <c r="AP14" s="89"/>
      <c r="AQ14" s="89"/>
      <c r="AR14" s="89"/>
      <c r="AS14" s="89"/>
      <c r="AT14" s="89"/>
      <c r="AU14" s="89"/>
      <c r="AV14" s="89"/>
      <c r="AW14" s="89"/>
      <c r="AX14" s="89"/>
      <c r="AY14" s="89"/>
      <c r="AZ14" s="89"/>
      <c r="BA14" s="89"/>
      <c r="BB14" s="89"/>
      <c r="BC14" s="89"/>
      <c r="BD14" s="89"/>
      <c r="BE14" s="89"/>
      <c r="BF14" s="89"/>
      <c r="BG14" s="89"/>
      <c r="BH14" s="89"/>
      <c r="BI14" s="89"/>
      <c r="BJ14" s="89"/>
      <c r="BK14" s="89"/>
      <c r="BL14" s="89"/>
      <c r="BM14" s="89"/>
      <c r="BN14" s="89"/>
      <c r="BO14" s="89"/>
      <c r="BP14" s="89"/>
      <c r="BQ14" s="89"/>
      <c r="BR14" s="89"/>
      <c r="BS14" s="89"/>
      <c r="BT14" s="89"/>
      <c r="BU14" s="89"/>
      <c r="BV14" s="89"/>
      <c r="BW14" s="89"/>
      <c r="BX14" s="89"/>
      <c r="BY14" s="89"/>
      <c r="BZ14" s="89"/>
      <c r="CA14" s="89"/>
      <c r="CB14" s="89"/>
      <c r="CC14" s="89"/>
      <c r="CD14" s="89"/>
      <c r="CE14" s="89"/>
      <c r="CF14" s="89"/>
      <c r="CG14" s="89"/>
      <c r="CH14" s="89"/>
      <c r="CI14" s="89"/>
      <c r="CJ14" s="89"/>
      <c r="CK14" s="89"/>
      <c r="CL14" s="89"/>
      <c r="CM14" s="89"/>
      <c r="CN14" s="89"/>
      <c r="CO14" s="89"/>
      <c r="CP14" s="89"/>
      <c r="CQ14" s="89"/>
      <c r="CR14" s="89"/>
      <c r="CS14" s="89"/>
      <c r="CT14" s="89"/>
      <c r="CU14" s="89"/>
      <c r="CV14" s="89"/>
      <c r="CW14" s="89"/>
      <c r="CX14" s="89"/>
      <c r="CY14" s="89"/>
      <c r="CZ14" s="89"/>
      <c r="DA14" s="89"/>
      <c r="DB14" s="89"/>
      <c r="DC14" s="89"/>
      <c r="DD14" s="89"/>
      <c r="DE14" s="89"/>
      <c r="DF14" s="89"/>
      <c r="DG14" s="89"/>
      <c r="DH14" s="89"/>
      <c r="DI14" s="89"/>
      <c r="DJ14" s="89"/>
      <c r="DK14" s="89"/>
      <c r="DL14" s="89"/>
      <c r="DM14" s="89"/>
      <c r="DN14" s="89"/>
      <c r="DO14" s="89"/>
      <c r="DP14" s="89"/>
      <c r="DQ14" s="89"/>
      <c r="DR14" s="89"/>
      <c r="DS14" s="89"/>
      <c r="DT14" s="89"/>
      <c r="DU14" s="89"/>
      <c r="DV14" s="89"/>
      <c r="DW14" s="89"/>
      <c r="DX14" s="89"/>
      <c r="DY14" s="89"/>
      <c r="DZ14" s="89"/>
      <c r="EA14" s="89"/>
      <c r="EB14" s="89"/>
      <c r="EC14" s="89"/>
      <c r="ED14" s="89"/>
      <c r="EE14" s="89"/>
      <c r="EF14" s="89"/>
      <c r="EG14" s="89"/>
      <c r="EH14" s="89"/>
      <c r="EI14" s="89"/>
      <c r="EJ14" s="89"/>
      <c r="EK14" s="89"/>
      <c r="EL14" s="89"/>
      <c r="EM14" s="89"/>
      <c r="EN14" s="89"/>
      <c r="EO14" s="89"/>
      <c r="EP14" s="89"/>
      <c r="EQ14" s="89"/>
      <c r="ER14" s="89"/>
      <c r="ES14" s="89"/>
      <c r="ET14" s="89"/>
      <c r="EU14" s="89"/>
      <c r="EV14" s="89"/>
      <c r="EW14" s="89"/>
      <c r="EX14" s="89"/>
      <c r="EY14" s="89"/>
      <c r="EZ14" s="89"/>
      <c r="FA14" s="89"/>
      <c r="FB14" s="89"/>
      <c r="FC14" s="89"/>
      <c r="FD14" s="89"/>
      <c r="FE14" s="89"/>
      <c r="FF14" s="89"/>
      <c r="FG14" s="89"/>
      <c r="FH14" s="89"/>
      <c r="FI14" s="89"/>
      <c r="FJ14" s="89"/>
      <c r="FK14" s="89"/>
      <c r="FL14" s="89"/>
      <c r="FM14" s="89"/>
      <c r="FN14" s="89"/>
      <c r="FO14" s="89"/>
    </row>
    <row r="15" spans="1:171" s="90" customFormat="1" ht="45" customHeight="1" x14ac:dyDescent="0.2">
      <c r="A15" s="129"/>
      <c r="B15" s="153" t="s">
        <v>65</v>
      </c>
      <c r="C15" s="154"/>
      <c r="D15" s="22" t="s">
        <v>11</v>
      </c>
      <c r="E15" s="23">
        <v>1</v>
      </c>
      <c r="F15" s="126"/>
      <c r="G15" s="8"/>
      <c r="H15" s="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89"/>
      <c r="AI15" s="89"/>
      <c r="AJ15" s="89"/>
      <c r="AK15" s="89"/>
      <c r="AL15" s="89"/>
      <c r="AM15" s="89"/>
      <c r="AN15" s="89"/>
      <c r="AO15" s="89"/>
      <c r="AP15" s="89"/>
      <c r="AQ15" s="89"/>
      <c r="AR15" s="89"/>
      <c r="AS15" s="89"/>
      <c r="AT15" s="89"/>
      <c r="AU15" s="89"/>
      <c r="AV15" s="89"/>
      <c r="AW15" s="89"/>
      <c r="AX15" s="89"/>
      <c r="AY15" s="89"/>
      <c r="AZ15" s="89"/>
      <c r="BA15" s="89"/>
      <c r="BB15" s="89"/>
      <c r="BC15" s="89"/>
      <c r="BD15" s="89"/>
      <c r="BE15" s="89"/>
      <c r="BF15" s="89"/>
      <c r="BG15" s="89"/>
      <c r="BH15" s="89"/>
      <c r="BI15" s="89"/>
      <c r="BJ15" s="89"/>
      <c r="BK15" s="89"/>
      <c r="BL15" s="89"/>
      <c r="BM15" s="89"/>
      <c r="BN15" s="89"/>
      <c r="BO15" s="89"/>
      <c r="BP15" s="89"/>
      <c r="BQ15" s="89"/>
      <c r="BR15" s="89"/>
      <c r="BS15" s="89"/>
      <c r="BT15" s="89"/>
      <c r="BU15" s="89"/>
      <c r="BV15" s="89"/>
      <c r="BW15" s="89"/>
      <c r="BX15" s="89"/>
      <c r="BY15" s="89"/>
      <c r="BZ15" s="89"/>
      <c r="CA15" s="89"/>
      <c r="CB15" s="89"/>
      <c r="CC15" s="89"/>
      <c r="CD15" s="89"/>
      <c r="CE15" s="89"/>
      <c r="CF15" s="89"/>
      <c r="CG15" s="89"/>
      <c r="CH15" s="89"/>
      <c r="CI15" s="89"/>
      <c r="CJ15" s="89"/>
      <c r="CK15" s="89"/>
      <c r="CL15" s="89"/>
      <c r="CM15" s="89"/>
      <c r="CN15" s="89"/>
      <c r="CO15" s="89"/>
      <c r="CP15" s="89"/>
      <c r="CQ15" s="89"/>
      <c r="CR15" s="89"/>
      <c r="CS15" s="89"/>
      <c r="CT15" s="89"/>
      <c r="CU15" s="89"/>
      <c r="CV15" s="89"/>
      <c r="CW15" s="89"/>
      <c r="CX15" s="89"/>
      <c r="CY15" s="89"/>
      <c r="CZ15" s="89"/>
      <c r="DA15" s="89"/>
      <c r="DB15" s="89"/>
      <c r="DC15" s="89"/>
      <c r="DD15" s="89"/>
      <c r="DE15" s="89"/>
      <c r="DF15" s="89"/>
      <c r="DG15" s="89"/>
      <c r="DH15" s="89"/>
      <c r="DI15" s="89"/>
      <c r="DJ15" s="89"/>
      <c r="DK15" s="89"/>
      <c r="DL15" s="89"/>
      <c r="DM15" s="89"/>
      <c r="DN15" s="89"/>
      <c r="DO15" s="89"/>
      <c r="DP15" s="89"/>
      <c r="DQ15" s="89"/>
      <c r="DR15" s="89"/>
      <c r="DS15" s="89"/>
      <c r="DT15" s="89"/>
      <c r="DU15" s="89"/>
      <c r="DV15" s="89"/>
      <c r="DW15" s="89"/>
      <c r="DX15" s="89"/>
      <c r="DY15" s="89"/>
      <c r="DZ15" s="89"/>
      <c r="EA15" s="89"/>
      <c r="EB15" s="89"/>
      <c r="EC15" s="89"/>
      <c r="ED15" s="89"/>
      <c r="EE15" s="89"/>
      <c r="EF15" s="89"/>
      <c r="EG15" s="89"/>
      <c r="EH15" s="89"/>
      <c r="EI15" s="89"/>
      <c r="EJ15" s="89"/>
      <c r="EK15" s="89"/>
      <c r="EL15" s="89"/>
      <c r="EM15" s="89"/>
      <c r="EN15" s="89"/>
      <c r="EO15" s="89"/>
      <c r="EP15" s="89"/>
      <c r="EQ15" s="89"/>
      <c r="ER15" s="89"/>
      <c r="ES15" s="89"/>
      <c r="ET15" s="89"/>
      <c r="EU15" s="89"/>
      <c r="EV15" s="89"/>
      <c r="EW15" s="89"/>
      <c r="EX15" s="89"/>
      <c r="EY15" s="89"/>
      <c r="EZ15" s="89"/>
      <c r="FA15" s="89"/>
      <c r="FB15" s="89"/>
      <c r="FC15" s="89"/>
      <c r="FD15" s="89"/>
      <c r="FE15" s="89"/>
      <c r="FF15" s="89"/>
      <c r="FG15" s="89"/>
      <c r="FH15" s="89"/>
      <c r="FI15" s="89"/>
      <c r="FJ15" s="89"/>
      <c r="FK15" s="89"/>
      <c r="FL15" s="89"/>
      <c r="FM15" s="89"/>
      <c r="FN15" s="89"/>
      <c r="FO15" s="89"/>
    </row>
    <row r="16" spans="1:171" s="90" customFormat="1" ht="15" customHeight="1" x14ac:dyDescent="0.2">
      <c r="A16" s="129"/>
      <c r="B16" s="153" t="s">
        <v>45</v>
      </c>
      <c r="C16" s="154"/>
      <c r="D16" s="22" t="s">
        <v>11</v>
      </c>
      <c r="E16" s="23">
        <v>1</v>
      </c>
      <c r="F16" s="126"/>
      <c r="G16" s="8"/>
      <c r="H16" s="9"/>
      <c r="I16" s="89"/>
      <c r="J16" s="89"/>
      <c r="K16" s="89"/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89"/>
      <c r="AY16" s="89"/>
      <c r="AZ16" s="89"/>
      <c r="BA16" s="89"/>
      <c r="BB16" s="89"/>
      <c r="BC16" s="89"/>
      <c r="BD16" s="89"/>
      <c r="BE16" s="89"/>
      <c r="BF16" s="89"/>
      <c r="BG16" s="89"/>
      <c r="BH16" s="89"/>
      <c r="BI16" s="89"/>
      <c r="BJ16" s="89"/>
      <c r="BK16" s="89"/>
      <c r="BL16" s="89"/>
      <c r="BM16" s="89"/>
      <c r="BN16" s="89"/>
      <c r="BO16" s="89"/>
      <c r="BP16" s="89"/>
      <c r="BQ16" s="89"/>
      <c r="BR16" s="89"/>
      <c r="BS16" s="89"/>
      <c r="BT16" s="89"/>
      <c r="BU16" s="89"/>
      <c r="BV16" s="89"/>
      <c r="BW16" s="89"/>
      <c r="BX16" s="89"/>
      <c r="BY16" s="89"/>
      <c r="BZ16" s="89"/>
      <c r="CA16" s="89"/>
      <c r="CB16" s="89"/>
      <c r="CC16" s="89"/>
      <c r="CD16" s="89"/>
      <c r="CE16" s="89"/>
      <c r="CF16" s="89"/>
      <c r="CG16" s="89"/>
      <c r="CH16" s="89"/>
      <c r="CI16" s="89"/>
      <c r="CJ16" s="89"/>
      <c r="CK16" s="89"/>
      <c r="CL16" s="89"/>
      <c r="CM16" s="89"/>
      <c r="CN16" s="89"/>
      <c r="CO16" s="89"/>
      <c r="CP16" s="89"/>
      <c r="CQ16" s="89"/>
      <c r="CR16" s="89"/>
      <c r="CS16" s="89"/>
      <c r="CT16" s="89"/>
      <c r="CU16" s="89"/>
      <c r="CV16" s="89"/>
      <c r="CW16" s="89"/>
      <c r="CX16" s="89"/>
      <c r="CY16" s="89"/>
      <c r="CZ16" s="89"/>
      <c r="DA16" s="89"/>
      <c r="DB16" s="89"/>
      <c r="DC16" s="89"/>
      <c r="DD16" s="89"/>
      <c r="DE16" s="89"/>
      <c r="DF16" s="89"/>
      <c r="DG16" s="89"/>
      <c r="DH16" s="89"/>
      <c r="DI16" s="89"/>
      <c r="DJ16" s="89"/>
      <c r="DK16" s="89"/>
      <c r="DL16" s="89"/>
      <c r="DM16" s="89"/>
      <c r="DN16" s="89"/>
      <c r="DO16" s="89"/>
      <c r="DP16" s="89"/>
      <c r="DQ16" s="89"/>
      <c r="DR16" s="89"/>
      <c r="DS16" s="89"/>
      <c r="DT16" s="89"/>
      <c r="DU16" s="89"/>
      <c r="DV16" s="89"/>
      <c r="DW16" s="89"/>
      <c r="DX16" s="89"/>
      <c r="DY16" s="89"/>
      <c r="DZ16" s="89"/>
      <c r="EA16" s="89"/>
      <c r="EB16" s="89"/>
      <c r="EC16" s="89"/>
      <c r="ED16" s="89"/>
      <c r="EE16" s="89"/>
      <c r="EF16" s="89"/>
      <c r="EG16" s="89"/>
      <c r="EH16" s="89"/>
      <c r="EI16" s="89"/>
      <c r="EJ16" s="89"/>
      <c r="EK16" s="89"/>
      <c r="EL16" s="89"/>
      <c r="EM16" s="89"/>
      <c r="EN16" s="89"/>
      <c r="EO16" s="89"/>
      <c r="EP16" s="89"/>
      <c r="EQ16" s="89"/>
      <c r="ER16" s="89"/>
      <c r="ES16" s="89"/>
      <c r="ET16" s="89"/>
      <c r="EU16" s="89"/>
      <c r="EV16" s="89"/>
      <c r="EW16" s="89"/>
      <c r="EX16" s="89"/>
      <c r="EY16" s="89"/>
      <c r="EZ16" s="89"/>
      <c r="FA16" s="89"/>
      <c r="FB16" s="89"/>
      <c r="FC16" s="89"/>
      <c r="FD16" s="89"/>
      <c r="FE16" s="89"/>
      <c r="FF16" s="89"/>
      <c r="FG16" s="89"/>
      <c r="FH16" s="89"/>
      <c r="FI16" s="89"/>
      <c r="FJ16" s="89"/>
      <c r="FK16" s="89"/>
      <c r="FL16" s="89"/>
      <c r="FM16" s="89"/>
      <c r="FN16" s="89"/>
      <c r="FO16" s="89"/>
    </row>
    <row r="17" spans="1:171" s="90" customFormat="1" ht="9.9499999999999993" customHeight="1" x14ac:dyDescent="0.2">
      <c r="A17" s="129"/>
      <c r="B17" s="140"/>
      <c r="C17" s="141"/>
      <c r="D17" s="22"/>
      <c r="E17" s="23"/>
      <c r="F17" s="126"/>
      <c r="G17" s="8"/>
      <c r="H17" s="9"/>
      <c r="I17" s="89"/>
      <c r="J17" s="89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89"/>
      <c r="AE17" s="89"/>
      <c r="AF17" s="89"/>
      <c r="AG17" s="89"/>
      <c r="AH17" s="89"/>
      <c r="AI17" s="89"/>
      <c r="AJ17" s="89"/>
      <c r="AK17" s="89"/>
      <c r="AL17" s="89"/>
      <c r="AM17" s="89"/>
      <c r="AN17" s="89"/>
      <c r="AO17" s="89"/>
      <c r="AP17" s="89"/>
      <c r="AQ17" s="89"/>
      <c r="AR17" s="89"/>
      <c r="AS17" s="89"/>
      <c r="AT17" s="89"/>
      <c r="AU17" s="89"/>
      <c r="AV17" s="89"/>
      <c r="AW17" s="89"/>
      <c r="AX17" s="89"/>
      <c r="AY17" s="89"/>
      <c r="AZ17" s="89"/>
      <c r="BA17" s="89"/>
      <c r="BB17" s="89"/>
      <c r="BC17" s="89"/>
      <c r="BD17" s="89"/>
      <c r="BE17" s="89"/>
      <c r="BF17" s="89"/>
      <c r="BG17" s="89"/>
      <c r="BH17" s="89"/>
      <c r="BI17" s="89"/>
      <c r="BJ17" s="89"/>
      <c r="BK17" s="89"/>
      <c r="BL17" s="89"/>
      <c r="BM17" s="89"/>
      <c r="BN17" s="89"/>
      <c r="BO17" s="89"/>
      <c r="BP17" s="89"/>
      <c r="BQ17" s="89"/>
      <c r="BR17" s="89"/>
      <c r="BS17" s="89"/>
      <c r="BT17" s="89"/>
      <c r="BU17" s="89"/>
      <c r="BV17" s="89"/>
      <c r="BW17" s="89"/>
      <c r="BX17" s="89"/>
      <c r="BY17" s="89"/>
      <c r="BZ17" s="89"/>
      <c r="CA17" s="89"/>
      <c r="CB17" s="89"/>
      <c r="CC17" s="89"/>
      <c r="CD17" s="89"/>
      <c r="CE17" s="89"/>
      <c r="CF17" s="89"/>
      <c r="CG17" s="89"/>
      <c r="CH17" s="89"/>
      <c r="CI17" s="89"/>
      <c r="CJ17" s="89"/>
      <c r="CK17" s="89"/>
      <c r="CL17" s="89"/>
      <c r="CM17" s="89"/>
      <c r="CN17" s="89"/>
      <c r="CO17" s="89"/>
      <c r="CP17" s="89"/>
      <c r="CQ17" s="89"/>
      <c r="CR17" s="89"/>
      <c r="CS17" s="89"/>
      <c r="CT17" s="89"/>
      <c r="CU17" s="89"/>
      <c r="CV17" s="89"/>
      <c r="CW17" s="89"/>
      <c r="CX17" s="89"/>
      <c r="CY17" s="89"/>
      <c r="CZ17" s="89"/>
      <c r="DA17" s="89"/>
      <c r="DB17" s="89"/>
      <c r="DC17" s="89"/>
      <c r="DD17" s="89"/>
      <c r="DE17" s="89"/>
      <c r="DF17" s="89"/>
      <c r="DG17" s="89"/>
      <c r="DH17" s="89"/>
      <c r="DI17" s="89"/>
      <c r="DJ17" s="89"/>
      <c r="DK17" s="89"/>
      <c r="DL17" s="89"/>
      <c r="DM17" s="89"/>
      <c r="DN17" s="89"/>
      <c r="DO17" s="89"/>
      <c r="DP17" s="89"/>
      <c r="DQ17" s="89"/>
      <c r="DR17" s="89"/>
      <c r="DS17" s="89"/>
      <c r="DT17" s="89"/>
      <c r="DU17" s="89"/>
      <c r="DV17" s="89"/>
      <c r="DW17" s="89"/>
      <c r="DX17" s="89"/>
      <c r="DY17" s="89"/>
      <c r="DZ17" s="89"/>
      <c r="EA17" s="89"/>
      <c r="EB17" s="89"/>
      <c r="EC17" s="89"/>
      <c r="ED17" s="89"/>
      <c r="EE17" s="89"/>
      <c r="EF17" s="89"/>
      <c r="EG17" s="89"/>
      <c r="EH17" s="89"/>
      <c r="EI17" s="89"/>
      <c r="EJ17" s="89"/>
      <c r="EK17" s="89"/>
      <c r="EL17" s="89"/>
      <c r="EM17" s="89"/>
      <c r="EN17" s="89"/>
      <c r="EO17" s="89"/>
      <c r="EP17" s="89"/>
      <c r="EQ17" s="89"/>
      <c r="ER17" s="89"/>
      <c r="ES17" s="89"/>
      <c r="ET17" s="89"/>
      <c r="EU17" s="89"/>
      <c r="EV17" s="89"/>
      <c r="EW17" s="89"/>
      <c r="EX17" s="89"/>
      <c r="EY17" s="89"/>
      <c r="EZ17" s="89"/>
      <c r="FA17" s="89"/>
      <c r="FB17" s="89"/>
      <c r="FC17" s="89"/>
      <c r="FD17" s="89"/>
      <c r="FE17" s="89"/>
      <c r="FF17" s="89"/>
      <c r="FG17" s="89"/>
      <c r="FH17" s="89"/>
      <c r="FI17" s="89"/>
      <c r="FJ17" s="89"/>
      <c r="FK17" s="89"/>
      <c r="FL17" s="89"/>
      <c r="FM17" s="89"/>
      <c r="FN17" s="89"/>
      <c r="FO17" s="89"/>
    </row>
    <row r="18" spans="1:171" s="90" customFormat="1" ht="24.95" customHeight="1" x14ac:dyDescent="0.2">
      <c r="A18" s="129"/>
      <c r="B18" s="185" t="s">
        <v>68</v>
      </c>
      <c r="C18" s="186"/>
      <c r="D18" s="92"/>
      <c r="E18" s="92"/>
      <c r="F18" s="93"/>
      <c r="G18" s="93"/>
      <c r="H18" s="94"/>
      <c r="I18" s="89"/>
      <c r="J18" s="89"/>
      <c r="K18" s="89"/>
      <c r="L18" s="89"/>
      <c r="M18" s="89"/>
      <c r="N18" s="89"/>
      <c r="O18" s="89"/>
      <c r="P18" s="89"/>
      <c r="Q18" s="89"/>
      <c r="R18" s="89"/>
      <c r="S18" s="89"/>
      <c r="T18" s="89"/>
      <c r="U18" s="89"/>
      <c r="V18" s="89"/>
      <c r="W18" s="89"/>
      <c r="X18" s="89"/>
      <c r="Y18" s="89"/>
      <c r="Z18" s="89"/>
      <c r="AA18" s="89"/>
      <c r="AB18" s="89"/>
      <c r="AC18" s="89"/>
      <c r="AD18" s="89"/>
      <c r="AE18" s="89"/>
      <c r="AF18" s="89"/>
      <c r="AG18" s="89"/>
      <c r="AH18" s="89"/>
      <c r="AI18" s="89"/>
      <c r="AJ18" s="89"/>
      <c r="AK18" s="89"/>
      <c r="AL18" s="89"/>
      <c r="AM18" s="89"/>
      <c r="AN18" s="89"/>
      <c r="AO18" s="89"/>
      <c r="AP18" s="89"/>
      <c r="AQ18" s="89"/>
      <c r="AR18" s="89"/>
      <c r="AS18" s="89"/>
      <c r="AT18" s="89"/>
      <c r="AU18" s="89"/>
      <c r="AV18" s="89"/>
      <c r="AW18" s="89"/>
      <c r="AX18" s="89"/>
      <c r="AY18" s="89"/>
      <c r="AZ18" s="89"/>
      <c r="BA18" s="89"/>
      <c r="BB18" s="89"/>
      <c r="BC18" s="89"/>
      <c r="BD18" s="89"/>
      <c r="BE18" s="89"/>
      <c r="BF18" s="89"/>
      <c r="BG18" s="89"/>
      <c r="BH18" s="89"/>
      <c r="BI18" s="89"/>
      <c r="BJ18" s="89"/>
      <c r="BK18" s="89"/>
      <c r="BL18" s="89"/>
      <c r="BM18" s="89"/>
      <c r="BN18" s="89"/>
      <c r="BO18" s="89"/>
      <c r="BP18" s="89"/>
      <c r="BQ18" s="89"/>
      <c r="BR18" s="89"/>
      <c r="BS18" s="89"/>
      <c r="BT18" s="89"/>
      <c r="BU18" s="89"/>
      <c r="BV18" s="89"/>
      <c r="BW18" s="89"/>
      <c r="BX18" s="89"/>
      <c r="BY18" s="89"/>
      <c r="BZ18" s="89"/>
      <c r="CA18" s="89"/>
      <c r="CB18" s="89"/>
      <c r="CC18" s="89"/>
      <c r="CD18" s="89"/>
      <c r="CE18" s="89"/>
      <c r="CF18" s="89"/>
      <c r="CG18" s="89"/>
      <c r="CH18" s="89"/>
      <c r="CI18" s="89"/>
      <c r="CJ18" s="89"/>
      <c r="CK18" s="89"/>
      <c r="CL18" s="89"/>
      <c r="CM18" s="89"/>
      <c r="CN18" s="89"/>
      <c r="CO18" s="89"/>
      <c r="CP18" s="89"/>
      <c r="CQ18" s="89"/>
      <c r="CR18" s="89"/>
      <c r="CS18" s="89"/>
      <c r="CT18" s="89"/>
      <c r="CU18" s="89"/>
      <c r="CV18" s="89"/>
      <c r="CW18" s="89"/>
      <c r="CX18" s="89"/>
      <c r="CY18" s="89"/>
      <c r="CZ18" s="89"/>
      <c r="DA18" s="89"/>
      <c r="DB18" s="89"/>
      <c r="DC18" s="89"/>
      <c r="DD18" s="89"/>
      <c r="DE18" s="89"/>
      <c r="DF18" s="89"/>
      <c r="DG18" s="89"/>
      <c r="DH18" s="89"/>
      <c r="DI18" s="89"/>
      <c r="DJ18" s="89"/>
      <c r="DK18" s="89"/>
      <c r="DL18" s="89"/>
      <c r="DM18" s="89"/>
      <c r="DN18" s="89"/>
      <c r="DO18" s="89"/>
      <c r="DP18" s="89"/>
      <c r="DQ18" s="89"/>
      <c r="DR18" s="89"/>
      <c r="DS18" s="89"/>
      <c r="DT18" s="89"/>
      <c r="DU18" s="89"/>
      <c r="DV18" s="89"/>
      <c r="DW18" s="89"/>
      <c r="DX18" s="89"/>
      <c r="DY18" s="89"/>
      <c r="DZ18" s="89"/>
      <c r="EA18" s="89"/>
      <c r="EB18" s="89"/>
      <c r="EC18" s="89"/>
      <c r="ED18" s="89"/>
      <c r="EE18" s="89"/>
      <c r="EF18" s="89"/>
      <c r="EG18" s="89"/>
      <c r="EH18" s="89"/>
      <c r="EI18" s="89"/>
      <c r="EJ18" s="89"/>
      <c r="EK18" s="89"/>
      <c r="EL18" s="89"/>
      <c r="EM18" s="89"/>
      <c r="EN18" s="89"/>
      <c r="EO18" s="89"/>
      <c r="EP18" s="89"/>
      <c r="EQ18" s="89"/>
      <c r="ER18" s="89"/>
      <c r="ES18" s="89"/>
      <c r="ET18" s="89"/>
      <c r="EU18" s="89"/>
      <c r="EV18" s="89"/>
      <c r="EW18" s="89"/>
      <c r="EX18" s="89"/>
      <c r="EY18" s="89"/>
      <c r="EZ18" s="89"/>
      <c r="FA18" s="89"/>
      <c r="FB18" s="89"/>
      <c r="FC18" s="89"/>
      <c r="FD18" s="89"/>
      <c r="FE18" s="89"/>
      <c r="FF18" s="89"/>
      <c r="FG18" s="89"/>
      <c r="FH18" s="89"/>
      <c r="FI18" s="89"/>
      <c r="FJ18" s="89"/>
      <c r="FK18" s="89"/>
      <c r="FL18" s="89"/>
      <c r="FM18" s="89"/>
      <c r="FN18" s="89"/>
      <c r="FO18" s="89"/>
    </row>
    <row r="19" spans="1:171" s="90" customFormat="1" ht="9.9499999999999993" customHeight="1" x14ac:dyDescent="0.2">
      <c r="A19" s="129"/>
      <c r="B19" s="130"/>
      <c r="C19" s="131"/>
      <c r="D19" s="124"/>
      <c r="E19" s="125"/>
      <c r="F19" s="126"/>
      <c r="G19" s="126"/>
      <c r="H19" s="128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  <c r="AG19" s="89"/>
      <c r="AH19" s="89"/>
      <c r="AI19" s="89"/>
      <c r="AJ19" s="89"/>
      <c r="AK19" s="89"/>
      <c r="AL19" s="89"/>
      <c r="AM19" s="89"/>
      <c r="AN19" s="89"/>
      <c r="AO19" s="89"/>
      <c r="AP19" s="89"/>
      <c r="AQ19" s="89"/>
      <c r="AR19" s="89"/>
      <c r="AS19" s="89"/>
      <c r="AT19" s="89"/>
      <c r="AU19" s="89"/>
      <c r="AV19" s="89"/>
      <c r="AW19" s="89"/>
      <c r="AX19" s="89"/>
      <c r="AY19" s="89"/>
      <c r="AZ19" s="89"/>
      <c r="BA19" s="89"/>
      <c r="BB19" s="89"/>
      <c r="BC19" s="89"/>
      <c r="BD19" s="89"/>
      <c r="BE19" s="89"/>
      <c r="BF19" s="89"/>
      <c r="BG19" s="89"/>
      <c r="BH19" s="89"/>
      <c r="BI19" s="89"/>
      <c r="BJ19" s="89"/>
      <c r="BK19" s="89"/>
      <c r="BL19" s="89"/>
      <c r="BM19" s="89"/>
      <c r="BN19" s="89"/>
      <c r="BO19" s="89"/>
      <c r="BP19" s="89"/>
      <c r="BQ19" s="89"/>
      <c r="BR19" s="89"/>
      <c r="BS19" s="89"/>
      <c r="BT19" s="89"/>
      <c r="BU19" s="89"/>
      <c r="BV19" s="89"/>
      <c r="BW19" s="89"/>
      <c r="BX19" s="89"/>
      <c r="BY19" s="89"/>
      <c r="BZ19" s="89"/>
      <c r="CA19" s="89"/>
      <c r="CB19" s="89"/>
      <c r="CC19" s="89"/>
      <c r="CD19" s="89"/>
      <c r="CE19" s="89"/>
      <c r="CF19" s="89"/>
      <c r="CG19" s="89"/>
      <c r="CH19" s="89"/>
      <c r="CI19" s="89"/>
      <c r="CJ19" s="89"/>
      <c r="CK19" s="89"/>
      <c r="CL19" s="89"/>
      <c r="CM19" s="89"/>
      <c r="CN19" s="89"/>
      <c r="CO19" s="89"/>
      <c r="CP19" s="89"/>
      <c r="CQ19" s="89"/>
      <c r="CR19" s="89"/>
      <c r="CS19" s="89"/>
      <c r="CT19" s="89"/>
      <c r="CU19" s="89"/>
      <c r="CV19" s="89"/>
      <c r="CW19" s="89"/>
      <c r="CX19" s="89"/>
      <c r="CY19" s="89"/>
      <c r="CZ19" s="89"/>
      <c r="DA19" s="89"/>
      <c r="DB19" s="89"/>
      <c r="DC19" s="89"/>
      <c r="DD19" s="89"/>
      <c r="DE19" s="89"/>
      <c r="DF19" s="89"/>
      <c r="DG19" s="89"/>
      <c r="DH19" s="89"/>
      <c r="DI19" s="89"/>
      <c r="DJ19" s="89"/>
      <c r="DK19" s="89"/>
      <c r="DL19" s="89"/>
      <c r="DM19" s="89"/>
      <c r="DN19" s="89"/>
      <c r="DO19" s="89"/>
      <c r="DP19" s="89"/>
      <c r="DQ19" s="89"/>
      <c r="DR19" s="89"/>
      <c r="DS19" s="89"/>
      <c r="DT19" s="89"/>
      <c r="DU19" s="89"/>
      <c r="DV19" s="89"/>
      <c r="DW19" s="89"/>
      <c r="DX19" s="89"/>
      <c r="DY19" s="89"/>
      <c r="DZ19" s="89"/>
      <c r="EA19" s="89"/>
      <c r="EB19" s="89"/>
      <c r="EC19" s="89"/>
      <c r="ED19" s="89"/>
      <c r="EE19" s="89"/>
      <c r="EF19" s="89"/>
      <c r="EG19" s="89"/>
      <c r="EH19" s="89"/>
      <c r="EI19" s="89"/>
      <c r="EJ19" s="89"/>
      <c r="EK19" s="89"/>
      <c r="EL19" s="89"/>
      <c r="EM19" s="89"/>
      <c r="EN19" s="89"/>
      <c r="EO19" s="89"/>
      <c r="EP19" s="89"/>
      <c r="EQ19" s="89"/>
      <c r="ER19" s="89"/>
      <c r="ES19" s="89"/>
      <c r="ET19" s="89"/>
      <c r="EU19" s="89"/>
      <c r="EV19" s="89"/>
      <c r="EW19" s="89"/>
      <c r="EX19" s="89"/>
      <c r="EY19" s="89"/>
      <c r="EZ19" s="89"/>
      <c r="FA19" s="89"/>
      <c r="FB19" s="89"/>
      <c r="FC19" s="89"/>
      <c r="FD19" s="89"/>
      <c r="FE19" s="89"/>
      <c r="FF19" s="89"/>
      <c r="FG19" s="89"/>
      <c r="FH19" s="89"/>
      <c r="FI19" s="89"/>
      <c r="FJ19" s="89"/>
      <c r="FK19" s="89"/>
      <c r="FL19" s="89"/>
      <c r="FM19" s="89"/>
      <c r="FN19" s="89"/>
      <c r="FO19" s="89"/>
    </row>
    <row r="20" spans="1:171" s="52" customFormat="1" ht="15" customHeight="1" x14ac:dyDescent="0.2">
      <c r="A20" s="101">
        <v>3</v>
      </c>
      <c r="B20" s="181" t="s">
        <v>21</v>
      </c>
      <c r="C20" s="182"/>
      <c r="D20" s="50"/>
      <c r="E20" s="49"/>
      <c r="F20" s="49"/>
      <c r="G20" s="49"/>
      <c r="H20" s="49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  <c r="BJ20" s="51"/>
      <c r="BK20" s="51"/>
      <c r="BL20" s="51"/>
      <c r="BM20" s="51"/>
      <c r="BN20" s="51"/>
      <c r="BO20" s="51"/>
      <c r="BP20" s="51"/>
      <c r="BQ20" s="51"/>
      <c r="BR20" s="51"/>
      <c r="BS20" s="51"/>
      <c r="BT20" s="51"/>
      <c r="BU20" s="51"/>
      <c r="BV20" s="51"/>
      <c r="BW20" s="51"/>
      <c r="BX20" s="51"/>
      <c r="BY20" s="51"/>
      <c r="BZ20" s="51"/>
      <c r="CA20" s="51"/>
      <c r="CB20" s="51"/>
      <c r="CC20" s="51"/>
      <c r="CD20" s="51"/>
      <c r="CE20" s="51"/>
      <c r="CF20" s="51"/>
      <c r="CG20" s="51"/>
      <c r="CH20" s="51"/>
      <c r="CI20" s="51"/>
      <c r="CJ20" s="51"/>
      <c r="CK20" s="51"/>
      <c r="CL20" s="51"/>
      <c r="CM20" s="51"/>
      <c r="CN20" s="51"/>
      <c r="CO20" s="51"/>
      <c r="CP20" s="51"/>
      <c r="CQ20" s="51"/>
      <c r="CR20" s="51"/>
      <c r="CS20" s="51"/>
      <c r="CT20" s="51"/>
      <c r="CU20" s="51"/>
      <c r="CV20" s="51"/>
      <c r="CW20" s="51"/>
      <c r="CX20" s="51"/>
      <c r="CY20" s="51"/>
      <c r="CZ20" s="51"/>
      <c r="DA20" s="51"/>
      <c r="DB20" s="51"/>
      <c r="DC20" s="51"/>
      <c r="DD20" s="51"/>
      <c r="DE20" s="51"/>
      <c r="DF20" s="51"/>
      <c r="DG20" s="51"/>
      <c r="DH20" s="51"/>
      <c r="DI20" s="51"/>
      <c r="DJ20" s="51"/>
      <c r="DK20" s="51"/>
      <c r="DL20" s="51"/>
      <c r="DM20" s="51"/>
      <c r="DN20" s="51"/>
      <c r="DO20" s="51"/>
      <c r="DP20" s="51"/>
      <c r="DQ20" s="51"/>
      <c r="DR20" s="51"/>
      <c r="DS20" s="51"/>
      <c r="DT20" s="51"/>
      <c r="DU20" s="51"/>
      <c r="DV20" s="51"/>
      <c r="DW20" s="51"/>
      <c r="DX20" s="51"/>
      <c r="DY20" s="51"/>
      <c r="DZ20" s="51"/>
      <c r="EA20" s="51"/>
      <c r="EB20" s="51"/>
      <c r="EC20" s="51"/>
      <c r="ED20" s="51"/>
      <c r="EE20" s="51"/>
      <c r="EF20" s="51"/>
      <c r="EG20" s="51"/>
      <c r="EH20" s="51"/>
      <c r="EI20" s="51"/>
      <c r="EJ20" s="51"/>
      <c r="EK20" s="51"/>
      <c r="EL20" s="51"/>
      <c r="EM20" s="51"/>
      <c r="EN20" s="51"/>
      <c r="EO20" s="51"/>
      <c r="EP20" s="51"/>
      <c r="EQ20" s="51"/>
      <c r="ER20" s="51"/>
      <c r="ES20" s="51"/>
      <c r="ET20" s="51"/>
      <c r="EU20" s="51"/>
      <c r="EV20" s="51"/>
      <c r="EW20" s="51"/>
      <c r="EX20" s="51"/>
      <c r="EY20" s="51"/>
      <c r="EZ20" s="51"/>
      <c r="FA20" s="51"/>
      <c r="FB20" s="51"/>
      <c r="FC20" s="51"/>
      <c r="FD20" s="51"/>
      <c r="FE20" s="51"/>
      <c r="FF20" s="51"/>
      <c r="FG20" s="51"/>
      <c r="FH20" s="51"/>
      <c r="FI20" s="51"/>
      <c r="FJ20" s="51"/>
      <c r="FK20" s="51"/>
      <c r="FL20" s="51"/>
      <c r="FM20" s="51"/>
      <c r="FN20" s="51"/>
      <c r="FO20" s="51"/>
    </row>
    <row r="21" spans="1:171" s="52" customFormat="1" ht="9.9499999999999993" customHeight="1" x14ac:dyDescent="0.2">
      <c r="A21" s="101"/>
      <c r="B21" s="146"/>
      <c r="C21" s="147"/>
      <c r="D21" s="132"/>
      <c r="E21" s="133"/>
      <c r="F21" s="49"/>
      <c r="G21" s="49"/>
      <c r="H21" s="49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  <c r="BF21" s="51"/>
      <c r="BG21" s="51"/>
      <c r="BH21" s="51"/>
      <c r="BI21" s="51"/>
      <c r="BJ21" s="51"/>
      <c r="BK21" s="51"/>
      <c r="BL21" s="51"/>
      <c r="BM21" s="51"/>
      <c r="BN21" s="51"/>
      <c r="BO21" s="51"/>
      <c r="BP21" s="51"/>
      <c r="BQ21" s="51"/>
      <c r="BR21" s="51"/>
      <c r="BS21" s="51"/>
      <c r="BT21" s="51"/>
      <c r="BU21" s="51"/>
      <c r="BV21" s="51"/>
      <c r="BW21" s="51"/>
      <c r="BX21" s="51"/>
      <c r="BY21" s="51"/>
      <c r="BZ21" s="51"/>
      <c r="CA21" s="51"/>
      <c r="CB21" s="51"/>
      <c r="CC21" s="51"/>
      <c r="CD21" s="51"/>
      <c r="CE21" s="51"/>
      <c r="CF21" s="51"/>
      <c r="CG21" s="51"/>
      <c r="CH21" s="51"/>
      <c r="CI21" s="51"/>
      <c r="CJ21" s="51"/>
      <c r="CK21" s="51"/>
      <c r="CL21" s="51"/>
      <c r="CM21" s="51"/>
      <c r="CN21" s="51"/>
      <c r="CO21" s="51"/>
      <c r="CP21" s="51"/>
      <c r="CQ21" s="51"/>
      <c r="CR21" s="51"/>
      <c r="CS21" s="51"/>
      <c r="CT21" s="51"/>
      <c r="CU21" s="51"/>
      <c r="CV21" s="51"/>
      <c r="CW21" s="51"/>
      <c r="CX21" s="51"/>
      <c r="CY21" s="51"/>
      <c r="CZ21" s="51"/>
      <c r="DA21" s="51"/>
      <c r="DB21" s="51"/>
      <c r="DC21" s="51"/>
      <c r="DD21" s="51"/>
      <c r="DE21" s="51"/>
      <c r="DF21" s="51"/>
      <c r="DG21" s="51"/>
      <c r="DH21" s="51"/>
      <c r="DI21" s="51"/>
      <c r="DJ21" s="51"/>
      <c r="DK21" s="51"/>
      <c r="DL21" s="51"/>
      <c r="DM21" s="51"/>
      <c r="DN21" s="51"/>
      <c r="DO21" s="51"/>
      <c r="DP21" s="51"/>
      <c r="DQ21" s="51"/>
      <c r="DR21" s="51"/>
      <c r="DS21" s="51"/>
      <c r="DT21" s="51"/>
      <c r="DU21" s="51"/>
      <c r="DV21" s="51"/>
      <c r="DW21" s="51"/>
      <c r="DX21" s="51"/>
      <c r="DY21" s="51"/>
      <c r="DZ21" s="51"/>
      <c r="EA21" s="51"/>
      <c r="EB21" s="51"/>
      <c r="EC21" s="51"/>
      <c r="ED21" s="51"/>
      <c r="EE21" s="51"/>
      <c r="EF21" s="51"/>
      <c r="EG21" s="51"/>
      <c r="EH21" s="51"/>
      <c r="EI21" s="51"/>
      <c r="EJ21" s="51"/>
      <c r="EK21" s="51"/>
      <c r="EL21" s="51"/>
      <c r="EM21" s="51"/>
      <c r="EN21" s="51"/>
      <c r="EO21" s="51"/>
      <c r="EP21" s="51"/>
      <c r="EQ21" s="51"/>
      <c r="ER21" s="51"/>
      <c r="ES21" s="51"/>
      <c r="ET21" s="51"/>
      <c r="EU21" s="51"/>
      <c r="EV21" s="51"/>
      <c r="EW21" s="51"/>
      <c r="EX21" s="51"/>
      <c r="EY21" s="51"/>
      <c r="EZ21" s="51"/>
      <c r="FA21" s="51"/>
      <c r="FB21" s="51"/>
      <c r="FC21" s="51"/>
      <c r="FD21" s="51"/>
      <c r="FE21" s="51"/>
      <c r="FF21" s="51"/>
      <c r="FG21" s="51"/>
      <c r="FH21" s="51"/>
      <c r="FI21" s="51"/>
      <c r="FJ21" s="51"/>
      <c r="FK21" s="51"/>
      <c r="FL21" s="51"/>
      <c r="FM21" s="51"/>
      <c r="FN21" s="51"/>
      <c r="FO21" s="51"/>
    </row>
    <row r="22" spans="1:171" s="52" customFormat="1" ht="15" customHeight="1" x14ac:dyDescent="0.2">
      <c r="A22" s="134" t="s">
        <v>64</v>
      </c>
      <c r="B22" s="190" t="s">
        <v>20</v>
      </c>
      <c r="C22" s="191"/>
      <c r="D22" s="132"/>
      <c r="E22" s="133"/>
      <c r="F22" s="49"/>
      <c r="G22" s="49"/>
      <c r="H22" s="49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1"/>
      <c r="BX22" s="51"/>
      <c r="BY22" s="51"/>
      <c r="BZ22" s="51"/>
      <c r="CA22" s="51"/>
      <c r="CB22" s="51"/>
      <c r="CC22" s="51"/>
      <c r="CD22" s="51"/>
      <c r="CE22" s="51"/>
      <c r="CF22" s="51"/>
      <c r="CG22" s="51"/>
      <c r="CH22" s="51"/>
      <c r="CI22" s="51"/>
      <c r="CJ22" s="51"/>
      <c r="CK22" s="51"/>
      <c r="CL22" s="51"/>
      <c r="CM22" s="51"/>
      <c r="CN22" s="51"/>
      <c r="CO22" s="51"/>
      <c r="CP22" s="51"/>
      <c r="CQ22" s="51"/>
      <c r="CR22" s="51"/>
      <c r="CS22" s="51"/>
      <c r="CT22" s="51"/>
      <c r="CU22" s="51"/>
      <c r="CV22" s="51"/>
      <c r="CW22" s="51"/>
      <c r="CX22" s="51"/>
      <c r="CY22" s="51"/>
      <c r="CZ22" s="51"/>
      <c r="DA22" s="51"/>
      <c r="DB22" s="51"/>
      <c r="DC22" s="51"/>
      <c r="DD22" s="51"/>
      <c r="DE22" s="51"/>
      <c r="DF22" s="51"/>
      <c r="DG22" s="51"/>
      <c r="DH22" s="51"/>
      <c r="DI22" s="51"/>
      <c r="DJ22" s="51"/>
      <c r="DK22" s="51"/>
      <c r="DL22" s="51"/>
      <c r="DM22" s="51"/>
      <c r="DN22" s="51"/>
      <c r="DO22" s="51"/>
      <c r="DP22" s="51"/>
      <c r="DQ22" s="51"/>
      <c r="DR22" s="51"/>
      <c r="DS22" s="51"/>
      <c r="DT22" s="51"/>
      <c r="DU22" s="51"/>
      <c r="DV22" s="51"/>
      <c r="DW22" s="51"/>
      <c r="DX22" s="51"/>
      <c r="DY22" s="51"/>
      <c r="DZ22" s="51"/>
      <c r="EA22" s="51"/>
      <c r="EB22" s="51"/>
      <c r="EC22" s="51"/>
      <c r="ED22" s="51"/>
      <c r="EE22" s="51"/>
      <c r="EF22" s="51"/>
      <c r="EG22" s="51"/>
      <c r="EH22" s="51"/>
      <c r="EI22" s="51"/>
      <c r="EJ22" s="51"/>
      <c r="EK22" s="51"/>
      <c r="EL22" s="51"/>
      <c r="EM22" s="51"/>
      <c r="EN22" s="51"/>
      <c r="EO22" s="51"/>
      <c r="EP22" s="51"/>
      <c r="EQ22" s="51"/>
      <c r="ER22" s="51"/>
      <c r="ES22" s="51"/>
      <c r="ET22" s="51"/>
      <c r="EU22" s="51"/>
      <c r="EV22" s="51"/>
      <c r="EW22" s="51"/>
      <c r="EX22" s="51"/>
      <c r="EY22" s="51"/>
      <c r="EZ22" s="51"/>
      <c r="FA22" s="51"/>
      <c r="FB22" s="51"/>
      <c r="FC22" s="51"/>
      <c r="FD22" s="51"/>
      <c r="FE22" s="51"/>
      <c r="FF22" s="51"/>
      <c r="FG22" s="51"/>
      <c r="FH22" s="51"/>
      <c r="FI22" s="51"/>
      <c r="FJ22" s="51"/>
      <c r="FK22" s="51"/>
      <c r="FL22" s="51"/>
      <c r="FM22" s="51"/>
      <c r="FN22" s="51"/>
      <c r="FO22" s="51"/>
    </row>
    <row r="23" spans="1:171" s="15" customFormat="1" ht="9.9499999999999993" customHeight="1" x14ac:dyDescent="0.2">
      <c r="A23" s="97"/>
      <c r="B23" s="144"/>
      <c r="C23" s="145"/>
      <c r="D23" s="41"/>
      <c r="E23" s="42"/>
      <c r="F23" s="34"/>
      <c r="G23" s="35"/>
      <c r="H23" s="36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  <c r="DY23" s="18"/>
      <c r="DZ23" s="18"/>
      <c r="EA23" s="18"/>
      <c r="EB23" s="18"/>
      <c r="EC23" s="18"/>
      <c r="ED23" s="18"/>
      <c r="EE23" s="18"/>
      <c r="EF23" s="18"/>
      <c r="EG23" s="18"/>
      <c r="EH23" s="18"/>
      <c r="EI23" s="18"/>
      <c r="EJ23" s="18"/>
      <c r="EK23" s="18"/>
      <c r="EL23" s="18"/>
      <c r="EM23" s="18"/>
      <c r="EN23" s="18"/>
      <c r="EO23" s="18"/>
      <c r="EP23" s="18"/>
      <c r="EQ23" s="18"/>
      <c r="ER23" s="18"/>
      <c r="ES23" s="18"/>
      <c r="ET23" s="18"/>
      <c r="EU23" s="18"/>
      <c r="EV23" s="18"/>
      <c r="EW23" s="18"/>
      <c r="EX23" s="18"/>
      <c r="EY23" s="18"/>
      <c r="EZ23" s="18"/>
      <c r="FA23" s="18"/>
      <c r="FB23" s="18"/>
      <c r="FC23" s="18"/>
      <c r="FD23" s="18"/>
      <c r="FE23" s="18"/>
      <c r="FF23" s="18"/>
      <c r="FG23" s="18"/>
      <c r="FH23" s="18"/>
      <c r="FI23" s="18"/>
      <c r="FJ23" s="18"/>
    </row>
    <row r="24" spans="1:171" s="16" customFormat="1" ht="15" customHeight="1" x14ac:dyDescent="0.2">
      <c r="A24" s="97" t="s">
        <v>49</v>
      </c>
      <c r="B24" s="169" t="s">
        <v>25</v>
      </c>
      <c r="C24" s="170"/>
      <c r="D24" s="33"/>
      <c r="E24" s="34"/>
      <c r="F24" s="34"/>
      <c r="G24" s="35"/>
      <c r="H24" s="36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8"/>
      <c r="BP24" s="18"/>
      <c r="BQ24" s="18"/>
      <c r="BR24" s="18"/>
      <c r="BS24" s="18"/>
      <c r="BT24" s="18"/>
      <c r="BU24" s="18"/>
      <c r="BV24" s="18"/>
      <c r="BW24" s="18"/>
      <c r="BX24" s="18"/>
      <c r="BY24" s="18"/>
      <c r="BZ24" s="18"/>
      <c r="CA24" s="18"/>
      <c r="CB24" s="18"/>
      <c r="CC24" s="18"/>
      <c r="CD24" s="18"/>
      <c r="CE24" s="18"/>
      <c r="CF24" s="18"/>
      <c r="CG24" s="18"/>
      <c r="CH24" s="18"/>
      <c r="CI24" s="18"/>
      <c r="CJ24" s="18"/>
      <c r="CK24" s="18"/>
      <c r="CL24" s="18"/>
      <c r="CM24" s="18"/>
      <c r="CN24" s="18"/>
      <c r="CO24" s="18"/>
      <c r="CP24" s="18"/>
      <c r="CQ24" s="18"/>
      <c r="CR24" s="18"/>
      <c r="CS24" s="18"/>
      <c r="CT24" s="18"/>
      <c r="CU24" s="18"/>
      <c r="CV24" s="18"/>
      <c r="CW24" s="18"/>
      <c r="CX24" s="18"/>
      <c r="CY24" s="18"/>
      <c r="CZ24" s="18"/>
      <c r="DA24" s="18"/>
      <c r="DB24" s="18"/>
      <c r="DC24" s="18"/>
      <c r="DD24" s="18"/>
      <c r="DE24" s="18"/>
      <c r="DF24" s="18"/>
      <c r="DG24" s="18"/>
      <c r="DH24" s="18"/>
      <c r="DI24" s="18"/>
      <c r="DJ24" s="18"/>
      <c r="DK24" s="18"/>
      <c r="DL24" s="18"/>
      <c r="DM24" s="18"/>
      <c r="DN24" s="18"/>
      <c r="DO24" s="18"/>
      <c r="DP24" s="18"/>
      <c r="DQ24" s="18"/>
      <c r="DR24" s="18"/>
      <c r="DS24" s="18"/>
      <c r="DT24" s="18"/>
      <c r="DU24" s="18"/>
      <c r="DV24" s="18"/>
      <c r="DW24" s="18"/>
      <c r="DX24" s="18"/>
      <c r="DY24" s="18"/>
      <c r="DZ24" s="18"/>
      <c r="EA24" s="18"/>
      <c r="EB24" s="18"/>
      <c r="EC24" s="18"/>
      <c r="ED24" s="18"/>
      <c r="EE24" s="18"/>
      <c r="EF24" s="18"/>
      <c r="EG24" s="18"/>
      <c r="EH24" s="18"/>
      <c r="EI24" s="18"/>
      <c r="EJ24" s="18"/>
      <c r="EK24" s="18"/>
      <c r="EL24" s="18"/>
      <c r="EM24" s="18"/>
      <c r="EN24" s="18"/>
      <c r="EO24" s="18"/>
      <c r="EP24" s="18"/>
      <c r="EQ24" s="18"/>
      <c r="ER24" s="18"/>
      <c r="ES24" s="18"/>
      <c r="ET24" s="18"/>
      <c r="EU24" s="18"/>
      <c r="EV24" s="18"/>
      <c r="EW24" s="18"/>
      <c r="EX24" s="18"/>
      <c r="EY24" s="18"/>
      <c r="EZ24" s="18"/>
      <c r="FA24" s="18"/>
      <c r="FB24" s="18"/>
      <c r="FC24" s="18"/>
      <c r="FD24" s="18"/>
      <c r="FE24" s="18"/>
      <c r="FF24" s="18"/>
      <c r="FG24" s="18"/>
      <c r="FH24" s="18"/>
      <c r="FI24" s="18"/>
      <c r="FJ24" s="18"/>
    </row>
    <row r="25" spans="1:171" s="15" customFormat="1" ht="9.9499999999999993" customHeight="1" x14ac:dyDescent="0.2">
      <c r="A25" s="97"/>
      <c r="B25" s="144"/>
      <c r="C25" s="145"/>
      <c r="D25" s="41"/>
      <c r="E25" s="42"/>
      <c r="F25" s="34"/>
      <c r="G25" s="35"/>
      <c r="H25" s="36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  <c r="EN25" s="18"/>
      <c r="EO25" s="18"/>
      <c r="EP25" s="18"/>
      <c r="EQ25" s="18"/>
      <c r="ER25" s="18"/>
      <c r="ES25" s="18"/>
      <c r="ET25" s="18"/>
      <c r="EU25" s="18"/>
      <c r="EV25" s="18"/>
      <c r="EW25" s="18"/>
      <c r="EX25" s="18"/>
      <c r="EY25" s="18"/>
      <c r="EZ25" s="18"/>
      <c r="FA25" s="18"/>
      <c r="FB25" s="18"/>
      <c r="FC25" s="18"/>
      <c r="FD25" s="18"/>
      <c r="FE25" s="18"/>
      <c r="FF25" s="18"/>
      <c r="FG25" s="18"/>
      <c r="FH25" s="18"/>
      <c r="FI25" s="18"/>
      <c r="FJ25" s="18"/>
    </row>
    <row r="26" spans="1:171" s="16" customFormat="1" ht="25.15" customHeight="1" x14ac:dyDescent="0.2">
      <c r="A26" s="104"/>
      <c r="B26" s="153" t="s">
        <v>59</v>
      </c>
      <c r="C26" s="154"/>
      <c r="D26" s="24" t="s">
        <v>10</v>
      </c>
      <c r="E26" s="23">
        <v>1</v>
      </c>
      <c r="F26" s="24"/>
      <c r="G26" s="8"/>
      <c r="H26" s="9"/>
      <c r="I26" s="17"/>
    </row>
    <row r="27" spans="1:171" s="16" customFormat="1" ht="15" customHeight="1" x14ac:dyDescent="0.2">
      <c r="A27" s="104"/>
      <c r="B27" s="153" t="s">
        <v>27</v>
      </c>
      <c r="C27" s="154"/>
      <c r="D27" s="24" t="s">
        <v>10</v>
      </c>
      <c r="E27" s="23">
        <v>1</v>
      </c>
      <c r="F27" s="24"/>
      <c r="G27" s="8"/>
      <c r="H27" s="9"/>
      <c r="I27" s="17"/>
    </row>
    <row r="28" spans="1:171" s="16" customFormat="1" ht="15" customHeight="1" x14ac:dyDescent="0.2">
      <c r="A28" s="104"/>
      <c r="B28" s="153" t="s">
        <v>26</v>
      </c>
      <c r="C28" s="154"/>
      <c r="D28" s="24" t="s">
        <v>10</v>
      </c>
      <c r="E28" s="23">
        <v>1</v>
      </c>
      <c r="F28" s="24"/>
      <c r="G28" s="8"/>
      <c r="H28" s="9"/>
      <c r="I28" s="17"/>
    </row>
    <row r="29" spans="1:171" s="16" customFormat="1" ht="9.9499999999999993" customHeight="1" x14ac:dyDescent="0.2">
      <c r="A29" s="104"/>
      <c r="B29" s="165"/>
      <c r="C29" s="166"/>
      <c r="D29" s="24"/>
      <c r="E29" s="25"/>
      <c r="F29" s="25"/>
      <c r="G29" s="26"/>
      <c r="H29" s="9"/>
      <c r="I29" s="21"/>
    </row>
    <row r="30" spans="1:171" s="15" customFormat="1" ht="15" customHeight="1" x14ac:dyDescent="0.2">
      <c r="A30" s="108"/>
      <c r="B30" s="167" t="s">
        <v>69</v>
      </c>
      <c r="C30" s="168"/>
      <c r="D30" s="37"/>
      <c r="E30" s="38"/>
      <c r="F30" s="39"/>
      <c r="G30" s="39"/>
      <c r="H30" s="40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  <c r="BU30" s="18"/>
      <c r="BV30" s="18"/>
      <c r="BW30" s="18"/>
      <c r="BX30" s="18"/>
      <c r="BY30" s="18"/>
      <c r="BZ30" s="18"/>
      <c r="CA30" s="18"/>
      <c r="CB30" s="18"/>
      <c r="CC30" s="18"/>
      <c r="CD30" s="18"/>
      <c r="CE30" s="18"/>
      <c r="CF30" s="18"/>
      <c r="CG30" s="18"/>
      <c r="CH30" s="18"/>
      <c r="CI30" s="18"/>
      <c r="CJ30" s="18"/>
      <c r="CK30" s="18"/>
      <c r="CL30" s="18"/>
      <c r="CM30" s="18"/>
      <c r="CN30" s="18"/>
      <c r="CO30" s="18"/>
      <c r="CP30" s="18"/>
      <c r="CQ30" s="18"/>
      <c r="CR30" s="18"/>
      <c r="CS30" s="18"/>
      <c r="CT30" s="18"/>
      <c r="CU30" s="18"/>
      <c r="CV30" s="18"/>
      <c r="CW30" s="18"/>
      <c r="CX30" s="18"/>
      <c r="CY30" s="18"/>
      <c r="CZ30" s="18"/>
      <c r="DA30" s="18"/>
      <c r="DB30" s="18"/>
      <c r="DC30" s="18"/>
      <c r="DD30" s="18"/>
      <c r="DE30" s="18"/>
      <c r="DF30" s="18"/>
      <c r="DG30" s="18"/>
      <c r="DH30" s="18"/>
      <c r="DI30" s="18"/>
      <c r="DJ30" s="18"/>
      <c r="DK30" s="18"/>
      <c r="DL30" s="18"/>
      <c r="DM30" s="18"/>
      <c r="DN30" s="18"/>
      <c r="DO30" s="18"/>
      <c r="DP30" s="18"/>
      <c r="DQ30" s="18"/>
      <c r="DR30" s="18"/>
      <c r="DS30" s="18"/>
      <c r="DT30" s="18"/>
      <c r="DU30" s="18"/>
      <c r="DV30" s="18"/>
      <c r="DW30" s="18"/>
      <c r="DX30" s="18"/>
      <c r="DY30" s="18"/>
      <c r="DZ30" s="18"/>
      <c r="EA30" s="18"/>
      <c r="EB30" s="18"/>
      <c r="EC30" s="18"/>
      <c r="ED30" s="18"/>
      <c r="EE30" s="18"/>
      <c r="EF30" s="18"/>
      <c r="EG30" s="18"/>
      <c r="EH30" s="18"/>
      <c r="EI30" s="18"/>
      <c r="EJ30" s="18"/>
      <c r="EK30" s="18"/>
      <c r="EL30" s="18"/>
      <c r="EM30" s="18"/>
      <c r="EN30" s="18"/>
      <c r="EO30" s="18"/>
      <c r="EP30" s="18"/>
      <c r="EQ30" s="18"/>
      <c r="ER30" s="18"/>
      <c r="ES30" s="18"/>
      <c r="ET30" s="18"/>
      <c r="EU30" s="18"/>
      <c r="EV30" s="18"/>
      <c r="EW30" s="18"/>
      <c r="EX30" s="18"/>
      <c r="EY30" s="18"/>
      <c r="EZ30" s="18"/>
      <c r="FA30" s="18"/>
      <c r="FB30" s="18"/>
      <c r="FC30" s="18"/>
      <c r="FD30" s="18"/>
      <c r="FE30" s="18"/>
      <c r="FF30" s="18"/>
      <c r="FG30" s="18"/>
      <c r="FH30" s="18"/>
      <c r="FI30" s="18"/>
      <c r="FJ30" s="18"/>
    </row>
    <row r="31" spans="1:171" s="16" customFormat="1" ht="9.9499999999999993" customHeight="1" x14ac:dyDescent="0.2">
      <c r="A31" s="109"/>
      <c r="B31" s="155"/>
      <c r="C31" s="156"/>
      <c r="D31" s="11"/>
      <c r="E31" s="12"/>
      <c r="F31" s="12"/>
      <c r="G31" s="13"/>
      <c r="H31" s="14"/>
      <c r="I31" s="21"/>
    </row>
    <row r="32" spans="1:171" s="16" customFormat="1" ht="15" customHeight="1" x14ac:dyDescent="0.2">
      <c r="A32" s="97" t="s">
        <v>50</v>
      </c>
      <c r="B32" s="169" t="s">
        <v>28</v>
      </c>
      <c r="C32" s="170"/>
      <c r="D32" s="33"/>
      <c r="E32" s="34"/>
      <c r="F32" s="34"/>
      <c r="G32" s="35"/>
      <c r="H32" s="36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  <c r="BV32" s="18"/>
      <c r="BW32" s="18"/>
      <c r="BX32" s="18"/>
      <c r="BY32" s="18"/>
      <c r="BZ32" s="18"/>
      <c r="CA32" s="18"/>
      <c r="CB32" s="18"/>
      <c r="CC32" s="18"/>
      <c r="CD32" s="18"/>
      <c r="CE32" s="18"/>
      <c r="CF32" s="18"/>
      <c r="CG32" s="18"/>
      <c r="CH32" s="18"/>
      <c r="CI32" s="18"/>
      <c r="CJ32" s="18"/>
      <c r="CK32" s="18"/>
      <c r="CL32" s="18"/>
      <c r="CM32" s="18"/>
      <c r="CN32" s="18"/>
      <c r="CO32" s="18"/>
      <c r="CP32" s="18"/>
      <c r="CQ32" s="18"/>
      <c r="CR32" s="18"/>
      <c r="CS32" s="18"/>
      <c r="CT32" s="18"/>
      <c r="CU32" s="18"/>
      <c r="CV32" s="18"/>
      <c r="CW32" s="18"/>
      <c r="CX32" s="18"/>
      <c r="CY32" s="18"/>
      <c r="CZ32" s="18"/>
      <c r="DA32" s="18"/>
      <c r="DB32" s="18"/>
      <c r="DC32" s="18"/>
      <c r="DD32" s="18"/>
      <c r="DE32" s="18"/>
      <c r="DF32" s="18"/>
      <c r="DG32" s="18"/>
      <c r="DH32" s="18"/>
      <c r="DI32" s="18"/>
      <c r="DJ32" s="18"/>
      <c r="DK32" s="18"/>
      <c r="DL32" s="18"/>
      <c r="DM32" s="18"/>
      <c r="DN32" s="18"/>
      <c r="DO32" s="18"/>
      <c r="DP32" s="18"/>
      <c r="DQ32" s="18"/>
      <c r="DR32" s="18"/>
      <c r="DS32" s="18"/>
      <c r="DT32" s="18"/>
      <c r="DU32" s="18"/>
      <c r="DV32" s="18"/>
      <c r="DW32" s="18"/>
      <c r="DX32" s="18"/>
      <c r="DY32" s="18"/>
      <c r="DZ32" s="18"/>
      <c r="EA32" s="18"/>
      <c r="EB32" s="18"/>
      <c r="EC32" s="18"/>
      <c r="ED32" s="18"/>
      <c r="EE32" s="18"/>
      <c r="EF32" s="18"/>
      <c r="EG32" s="18"/>
      <c r="EH32" s="18"/>
      <c r="EI32" s="18"/>
      <c r="EJ32" s="18"/>
      <c r="EK32" s="18"/>
      <c r="EL32" s="18"/>
      <c r="EM32" s="18"/>
      <c r="EN32" s="18"/>
      <c r="EO32" s="18"/>
      <c r="EP32" s="18"/>
      <c r="EQ32" s="18"/>
      <c r="ER32" s="18"/>
      <c r="ES32" s="18"/>
      <c r="ET32" s="18"/>
      <c r="EU32" s="18"/>
      <c r="EV32" s="18"/>
      <c r="EW32" s="18"/>
      <c r="EX32" s="18"/>
      <c r="EY32" s="18"/>
      <c r="EZ32" s="18"/>
      <c r="FA32" s="18"/>
      <c r="FB32" s="18"/>
      <c r="FC32" s="18"/>
      <c r="FD32" s="18"/>
      <c r="FE32" s="18"/>
      <c r="FF32" s="18"/>
      <c r="FG32" s="18"/>
      <c r="FH32" s="18"/>
      <c r="FI32" s="18"/>
      <c r="FJ32" s="18"/>
    </row>
    <row r="33" spans="1:166" s="15" customFormat="1" ht="9.9499999999999993" customHeight="1" x14ac:dyDescent="0.2">
      <c r="A33" s="97"/>
      <c r="B33" s="144"/>
      <c r="C33" s="145"/>
      <c r="D33" s="41"/>
      <c r="E33" s="42"/>
      <c r="F33" s="34"/>
      <c r="G33" s="35"/>
      <c r="H33" s="36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  <c r="BU33" s="18"/>
      <c r="BV33" s="18"/>
      <c r="BW33" s="18"/>
      <c r="BX33" s="18"/>
      <c r="BY33" s="18"/>
      <c r="BZ33" s="18"/>
      <c r="CA33" s="18"/>
      <c r="CB33" s="18"/>
      <c r="CC33" s="18"/>
      <c r="CD33" s="18"/>
      <c r="CE33" s="18"/>
      <c r="CF33" s="18"/>
      <c r="CG33" s="18"/>
      <c r="CH33" s="18"/>
      <c r="CI33" s="18"/>
      <c r="CJ33" s="18"/>
      <c r="CK33" s="18"/>
      <c r="CL33" s="18"/>
      <c r="CM33" s="18"/>
      <c r="CN33" s="18"/>
      <c r="CO33" s="18"/>
      <c r="CP33" s="18"/>
      <c r="CQ33" s="18"/>
      <c r="CR33" s="18"/>
      <c r="CS33" s="18"/>
      <c r="CT33" s="18"/>
      <c r="CU33" s="18"/>
      <c r="CV33" s="18"/>
      <c r="CW33" s="18"/>
      <c r="CX33" s="18"/>
      <c r="CY33" s="18"/>
      <c r="CZ33" s="18"/>
      <c r="DA33" s="18"/>
      <c r="DB33" s="18"/>
      <c r="DC33" s="18"/>
      <c r="DD33" s="18"/>
      <c r="DE33" s="18"/>
      <c r="DF33" s="18"/>
      <c r="DG33" s="18"/>
      <c r="DH33" s="18"/>
      <c r="DI33" s="18"/>
      <c r="DJ33" s="18"/>
      <c r="DK33" s="18"/>
      <c r="DL33" s="18"/>
      <c r="DM33" s="18"/>
      <c r="DN33" s="18"/>
      <c r="DO33" s="18"/>
      <c r="DP33" s="18"/>
      <c r="DQ33" s="18"/>
      <c r="DR33" s="18"/>
      <c r="DS33" s="18"/>
      <c r="DT33" s="18"/>
      <c r="DU33" s="18"/>
      <c r="DV33" s="18"/>
      <c r="DW33" s="18"/>
      <c r="DX33" s="18"/>
      <c r="DY33" s="18"/>
      <c r="DZ33" s="18"/>
      <c r="EA33" s="18"/>
      <c r="EB33" s="18"/>
      <c r="EC33" s="18"/>
      <c r="ED33" s="18"/>
      <c r="EE33" s="18"/>
      <c r="EF33" s="18"/>
      <c r="EG33" s="18"/>
      <c r="EH33" s="18"/>
      <c r="EI33" s="18"/>
      <c r="EJ33" s="18"/>
      <c r="EK33" s="18"/>
      <c r="EL33" s="18"/>
      <c r="EM33" s="18"/>
      <c r="EN33" s="18"/>
      <c r="EO33" s="18"/>
      <c r="EP33" s="18"/>
      <c r="EQ33" s="18"/>
      <c r="ER33" s="18"/>
      <c r="ES33" s="18"/>
      <c r="ET33" s="18"/>
      <c r="EU33" s="18"/>
      <c r="EV33" s="18"/>
      <c r="EW33" s="18"/>
      <c r="EX33" s="18"/>
      <c r="EY33" s="18"/>
      <c r="EZ33" s="18"/>
      <c r="FA33" s="18"/>
      <c r="FB33" s="18"/>
      <c r="FC33" s="18"/>
      <c r="FD33" s="18"/>
      <c r="FE33" s="18"/>
      <c r="FF33" s="18"/>
      <c r="FG33" s="18"/>
      <c r="FH33" s="18"/>
      <c r="FI33" s="18"/>
      <c r="FJ33" s="18"/>
    </row>
    <row r="34" spans="1:166" s="16" customFormat="1" ht="25.15" customHeight="1" x14ac:dyDescent="0.2">
      <c r="A34" s="104"/>
      <c r="B34" s="153" t="s">
        <v>60</v>
      </c>
      <c r="C34" s="154"/>
      <c r="D34" s="24" t="s">
        <v>10</v>
      </c>
      <c r="E34" s="23">
        <v>1</v>
      </c>
      <c r="F34" s="24"/>
      <c r="G34" s="8"/>
      <c r="H34" s="9"/>
      <c r="I34" s="17"/>
    </row>
    <row r="35" spans="1:166" s="16" customFormat="1" ht="15" customHeight="1" x14ac:dyDescent="0.2">
      <c r="A35" s="104"/>
      <c r="B35" s="153" t="s">
        <v>61</v>
      </c>
      <c r="C35" s="154"/>
      <c r="D35" s="24" t="s">
        <v>10</v>
      </c>
      <c r="E35" s="23">
        <v>2</v>
      </c>
      <c r="F35" s="24"/>
      <c r="G35" s="8"/>
      <c r="H35" s="9"/>
      <c r="I35" s="17"/>
    </row>
    <row r="36" spans="1:166" s="16" customFormat="1" ht="15" customHeight="1" x14ac:dyDescent="0.2">
      <c r="A36" s="104"/>
      <c r="B36" s="153" t="s">
        <v>30</v>
      </c>
      <c r="C36" s="154"/>
      <c r="D36" s="24" t="s">
        <v>10</v>
      </c>
      <c r="E36" s="23">
        <v>3</v>
      </c>
      <c r="F36" s="24"/>
      <c r="G36" s="8"/>
      <c r="H36" s="9"/>
      <c r="I36" s="17"/>
    </row>
    <row r="37" spans="1:166" s="16" customFormat="1" ht="15" customHeight="1" x14ac:dyDescent="0.2">
      <c r="A37" s="104"/>
      <c r="B37" s="153" t="s">
        <v>31</v>
      </c>
      <c r="C37" s="154"/>
      <c r="D37" s="24" t="s">
        <v>6</v>
      </c>
      <c r="E37" s="23">
        <v>50</v>
      </c>
      <c r="F37" s="24"/>
      <c r="G37" s="8"/>
      <c r="H37" s="9"/>
      <c r="I37" s="17"/>
    </row>
    <row r="38" spans="1:166" s="16" customFormat="1" ht="15" customHeight="1" x14ac:dyDescent="0.2">
      <c r="A38" s="104"/>
      <c r="B38" s="153" t="s">
        <v>29</v>
      </c>
      <c r="C38" s="154"/>
      <c r="D38" s="24" t="s">
        <v>10</v>
      </c>
      <c r="E38" s="23">
        <v>3</v>
      </c>
      <c r="F38" s="24"/>
      <c r="G38" s="8"/>
      <c r="H38" s="9"/>
      <c r="I38" s="17"/>
    </row>
    <row r="39" spans="1:166" s="16" customFormat="1" ht="9.9499999999999993" customHeight="1" x14ac:dyDescent="0.2">
      <c r="A39" s="104"/>
      <c r="B39" s="165"/>
      <c r="C39" s="166"/>
      <c r="D39" s="24"/>
      <c r="E39" s="25"/>
      <c r="F39" s="25"/>
      <c r="G39" s="26"/>
      <c r="H39" s="9"/>
      <c r="I39" s="21"/>
    </row>
    <row r="40" spans="1:166" s="15" customFormat="1" ht="15" customHeight="1" x14ac:dyDescent="0.2">
      <c r="A40" s="108"/>
      <c r="B40" s="167" t="s">
        <v>70</v>
      </c>
      <c r="C40" s="168"/>
      <c r="D40" s="37"/>
      <c r="E40" s="38"/>
      <c r="F40" s="39"/>
      <c r="G40" s="39"/>
      <c r="H40" s="40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8"/>
      <c r="BK40" s="18"/>
      <c r="BL40" s="18"/>
      <c r="BM40" s="18"/>
      <c r="BN40" s="18"/>
      <c r="BO40" s="18"/>
      <c r="BP40" s="18"/>
      <c r="BQ40" s="18"/>
      <c r="BR40" s="18"/>
      <c r="BS40" s="18"/>
      <c r="BT40" s="18"/>
      <c r="BU40" s="18"/>
      <c r="BV40" s="18"/>
      <c r="BW40" s="18"/>
      <c r="BX40" s="18"/>
      <c r="BY40" s="18"/>
      <c r="BZ40" s="18"/>
      <c r="CA40" s="18"/>
      <c r="CB40" s="18"/>
      <c r="CC40" s="18"/>
      <c r="CD40" s="18"/>
      <c r="CE40" s="18"/>
      <c r="CF40" s="18"/>
      <c r="CG40" s="18"/>
      <c r="CH40" s="18"/>
      <c r="CI40" s="18"/>
      <c r="CJ40" s="18"/>
      <c r="CK40" s="18"/>
      <c r="CL40" s="18"/>
      <c r="CM40" s="18"/>
      <c r="CN40" s="18"/>
      <c r="CO40" s="18"/>
      <c r="CP40" s="18"/>
      <c r="CQ40" s="18"/>
      <c r="CR40" s="18"/>
      <c r="CS40" s="18"/>
      <c r="CT40" s="18"/>
      <c r="CU40" s="18"/>
      <c r="CV40" s="18"/>
      <c r="CW40" s="18"/>
      <c r="CX40" s="18"/>
      <c r="CY40" s="18"/>
      <c r="CZ40" s="18"/>
      <c r="DA40" s="18"/>
      <c r="DB40" s="18"/>
      <c r="DC40" s="18"/>
      <c r="DD40" s="18"/>
      <c r="DE40" s="18"/>
      <c r="DF40" s="18"/>
      <c r="DG40" s="18"/>
      <c r="DH40" s="18"/>
      <c r="DI40" s="18"/>
      <c r="DJ40" s="18"/>
      <c r="DK40" s="18"/>
      <c r="DL40" s="18"/>
      <c r="DM40" s="18"/>
      <c r="DN40" s="18"/>
      <c r="DO40" s="18"/>
      <c r="DP40" s="18"/>
      <c r="DQ40" s="18"/>
      <c r="DR40" s="18"/>
      <c r="DS40" s="18"/>
      <c r="DT40" s="18"/>
      <c r="DU40" s="18"/>
      <c r="DV40" s="18"/>
      <c r="DW40" s="18"/>
      <c r="DX40" s="18"/>
      <c r="DY40" s="18"/>
      <c r="DZ40" s="18"/>
      <c r="EA40" s="18"/>
      <c r="EB40" s="18"/>
      <c r="EC40" s="18"/>
      <c r="ED40" s="18"/>
      <c r="EE40" s="18"/>
      <c r="EF40" s="18"/>
      <c r="EG40" s="18"/>
      <c r="EH40" s="18"/>
      <c r="EI40" s="18"/>
      <c r="EJ40" s="18"/>
      <c r="EK40" s="18"/>
      <c r="EL40" s="18"/>
      <c r="EM40" s="18"/>
      <c r="EN40" s="18"/>
      <c r="EO40" s="18"/>
      <c r="EP40" s="18"/>
      <c r="EQ40" s="18"/>
      <c r="ER40" s="18"/>
      <c r="ES40" s="18"/>
      <c r="ET40" s="18"/>
      <c r="EU40" s="18"/>
      <c r="EV40" s="18"/>
      <c r="EW40" s="18"/>
      <c r="EX40" s="18"/>
      <c r="EY40" s="18"/>
      <c r="EZ40" s="18"/>
      <c r="FA40" s="18"/>
      <c r="FB40" s="18"/>
      <c r="FC40" s="18"/>
      <c r="FD40" s="18"/>
      <c r="FE40" s="18"/>
      <c r="FF40" s="18"/>
      <c r="FG40" s="18"/>
      <c r="FH40" s="18"/>
      <c r="FI40" s="18"/>
      <c r="FJ40" s="18"/>
    </row>
    <row r="41" spans="1:166" s="16" customFormat="1" ht="9.9499999999999993" customHeight="1" x14ac:dyDescent="0.2">
      <c r="A41" s="109"/>
      <c r="B41" s="155"/>
      <c r="C41" s="156"/>
      <c r="D41" s="11"/>
      <c r="E41" s="12"/>
      <c r="F41" s="12"/>
      <c r="G41" s="13"/>
      <c r="H41" s="14"/>
      <c r="I41" s="21"/>
    </row>
    <row r="42" spans="1:166" s="16" customFormat="1" ht="15" customHeight="1" x14ac:dyDescent="0.2">
      <c r="A42" s="97" t="s">
        <v>51</v>
      </c>
      <c r="B42" s="169" t="s">
        <v>32</v>
      </c>
      <c r="C42" s="170"/>
      <c r="D42" s="33"/>
      <c r="E42" s="34">
        <v>0</v>
      </c>
      <c r="F42" s="34"/>
      <c r="G42" s="35"/>
      <c r="H42" s="36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8"/>
      <c r="BP42" s="18"/>
      <c r="BQ42" s="18"/>
      <c r="BR42" s="18"/>
      <c r="BS42" s="18"/>
      <c r="BT42" s="18"/>
      <c r="BU42" s="18"/>
      <c r="BV42" s="18"/>
      <c r="BW42" s="18"/>
      <c r="BX42" s="18"/>
      <c r="BY42" s="18"/>
      <c r="BZ42" s="18"/>
      <c r="CA42" s="18"/>
      <c r="CB42" s="18"/>
      <c r="CC42" s="18"/>
      <c r="CD42" s="18"/>
      <c r="CE42" s="18"/>
      <c r="CF42" s="18"/>
      <c r="CG42" s="18"/>
      <c r="CH42" s="18"/>
      <c r="CI42" s="18"/>
      <c r="CJ42" s="18"/>
      <c r="CK42" s="18"/>
      <c r="CL42" s="18"/>
      <c r="CM42" s="18"/>
      <c r="CN42" s="18"/>
      <c r="CO42" s="18"/>
      <c r="CP42" s="18"/>
      <c r="CQ42" s="18"/>
      <c r="CR42" s="18"/>
      <c r="CS42" s="18"/>
      <c r="CT42" s="18"/>
      <c r="CU42" s="18"/>
      <c r="CV42" s="18"/>
      <c r="CW42" s="18"/>
      <c r="CX42" s="18"/>
      <c r="CY42" s="18"/>
      <c r="CZ42" s="18"/>
      <c r="DA42" s="18"/>
      <c r="DB42" s="18"/>
      <c r="DC42" s="18"/>
      <c r="DD42" s="18"/>
      <c r="DE42" s="18"/>
      <c r="DF42" s="18"/>
      <c r="DG42" s="18"/>
      <c r="DH42" s="18"/>
      <c r="DI42" s="18"/>
      <c r="DJ42" s="18"/>
      <c r="DK42" s="18"/>
      <c r="DL42" s="18"/>
      <c r="DM42" s="18"/>
      <c r="DN42" s="18"/>
      <c r="DO42" s="18"/>
      <c r="DP42" s="18"/>
      <c r="DQ42" s="18"/>
      <c r="DR42" s="18"/>
      <c r="DS42" s="18"/>
      <c r="DT42" s="18"/>
      <c r="DU42" s="18"/>
      <c r="DV42" s="18"/>
      <c r="DW42" s="18"/>
      <c r="DX42" s="18"/>
      <c r="DY42" s="18"/>
      <c r="DZ42" s="18"/>
      <c r="EA42" s="18"/>
      <c r="EB42" s="18"/>
      <c r="EC42" s="18"/>
      <c r="ED42" s="18"/>
      <c r="EE42" s="18"/>
      <c r="EF42" s="18"/>
      <c r="EG42" s="18"/>
      <c r="EH42" s="18"/>
      <c r="EI42" s="18"/>
      <c r="EJ42" s="18"/>
      <c r="EK42" s="18"/>
      <c r="EL42" s="18"/>
      <c r="EM42" s="18"/>
      <c r="EN42" s="18"/>
      <c r="EO42" s="18"/>
      <c r="EP42" s="18"/>
      <c r="EQ42" s="18"/>
      <c r="ER42" s="18"/>
      <c r="ES42" s="18"/>
      <c r="ET42" s="18"/>
      <c r="EU42" s="18"/>
      <c r="EV42" s="18"/>
      <c r="EW42" s="18"/>
      <c r="EX42" s="18"/>
      <c r="EY42" s="18"/>
      <c r="EZ42" s="18"/>
      <c r="FA42" s="18"/>
      <c r="FB42" s="18"/>
      <c r="FC42" s="18"/>
      <c r="FD42" s="18"/>
      <c r="FE42" s="18"/>
      <c r="FF42" s="18"/>
      <c r="FG42" s="18"/>
      <c r="FH42" s="18"/>
      <c r="FI42" s="18"/>
      <c r="FJ42" s="18"/>
    </row>
    <row r="43" spans="1:166" s="15" customFormat="1" ht="9.9499999999999993" customHeight="1" x14ac:dyDescent="0.2">
      <c r="A43" s="97"/>
      <c r="B43" s="144"/>
      <c r="C43" s="145"/>
      <c r="D43" s="41"/>
      <c r="E43" s="42"/>
      <c r="F43" s="34"/>
      <c r="G43" s="35"/>
      <c r="H43" s="36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  <c r="BS43" s="18"/>
      <c r="BT43" s="18"/>
      <c r="BU43" s="18"/>
      <c r="BV43" s="18"/>
      <c r="BW43" s="18"/>
      <c r="BX43" s="18"/>
      <c r="BY43" s="18"/>
      <c r="BZ43" s="18"/>
      <c r="CA43" s="18"/>
      <c r="CB43" s="18"/>
      <c r="CC43" s="18"/>
      <c r="CD43" s="18"/>
      <c r="CE43" s="18"/>
      <c r="CF43" s="18"/>
      <c r="CG43" s="18"/>
      <c r="CH43" s="18"/>
      <c r="CI43" s="18"/>
      <c r="CJ43" s="18"/>
      <c r="CK43" s="18"/>
      <c r="CL43" s="18"/>
      <c r="CM43" s="18"/>
      <c r="CN43" s="18"/>
      <c r="CO43" s="18"/>
      <c r="CP43" s="18"/>
      <c r="CQ43" s="18"/>
      <c r="CR43" s="18"/>
      <c r="CS43" s="18"/>
      <c r="CT43" s="18"/>
      <c r="CU43" s="18"/>
      <c r="CV43" s="18"/>
      <c r="CW43" s="18"/>
      <c r="CX43" s="18"/>
      <c r="CY43" s="18"/>
      <c r="CZ43" s="18"/>
      <c r="DA43" s="18"/>
      <c r="DB43" s="18"/>
      <c r="DC43" s="18"/>
      <c r="DD43" s="18"/>
      <c r="DE43" s="18"/>
      <c r="DF43" s="18"/>
      <c r="DG43" s="18"/>
      <c r="DH43" s="18"/>
      <c r="DI43" s="18"/>
      <c r="DJ43" s="18"/>
      <c r="DK43" s="18"/>
      <c r="DL43" s="18"/>
      <c r="DM43" s="18"/>
      <c r="DN43" s="18"/>
      <c r="DO43" s="18"/>
      <c r="DP43" s="18"/>
      <c r="DQ43" s="18"/>
      <c r="DR43" s="18"/>
      <c r="DS43" s="18"/>
      <c r="DT43" s="18"/>
      <c r="DU43" s="18"/>
      <c r="DV43" s="18"/>
      <c r="DW43" s="18"/>
      <c r="DX43" s="18"/>
      <c r="DY43" s="18"/>
      <c r="DZ43" s="18"/>
      <c r="EA43" s="18"/>
      <c r="EB43" s="18"/>
      <c r="EC43" s="18"/>
      <c r="ED43" s="18"/>
      <c r="EE43" s="18"/>
      <c r="EF43" s="18"/>
      <c r="EG43" s="18"/>
      <c r="EH43" s="18"/>
      <c r="EI43" s="18"/>
      <c r="EJ43" s="18"/>
      <c r="EK43" s="18"/>
      <c r="EL43" s="18"/>
      <c r="EM43" s="18"/>
      <c r="EN43" s="18"/>
      <c r="EO43" s="18"/>
      <c r="EP43" s="18"/>
      <c r="EQ43" s="18"/>
      <c r="ER43" s="18"/>
      <c r="ES43" s="18"/>
      <c r="ET43" s="18"/>
      <c r="EU43" s="18"/>
      <c r="EV43" s="18"/>
      <c r="EW43" s="18"/>
      <c r="EX43" s="18"/>
      <c r="EY43" s="18"/>
      <c r="EZ43" s="18"/>
      <c r="FA43" s="18"/>
      <c r="FB43" s="18"/>
      <c r="FC43" s="18"/>
      <c r="FD43" s="18"/>
      <c r="FE43" s="18"/>
      <c r="FF43" s="18"/>
      <c r="FG43" s="18"/>
      <c r="FH43" s="18"/>
      <c r="FI43" s="18"/>
      <c r="FJ43" s="18"/>
    </row>
    <row r="44" spans="1:166" s="15" customFormat="1" ht="15" customHeight="1" x14ac:dyDescent="0.2">
      <c r="A44" s="97"/>
      <c r="B44" s="151" t="s">
        <v>33</v>
      </c>
      <c r="C44" s="152"/>
      <c r="D44" s="41"/>
      <c r="E44" s="42"/>
      <c r="F44" s="34"/>
      <c r="G44" s="35"/>
      <c r="H44" s="36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/>
      <c r="BT44" s="18"/>
      <c r="BU44" s="18"/>
      <c r="BV44" s="18"/>
      <c r="BW44" s="18"/>
      <c r="BX44" s="18"/>
      <c r="BY44" s="18"/>
      <c r="BZ44" s="18"/>
      <c r="CA44" s="18"/>
      <c r="CB44" s="18"/>
      <c r="CC44" s="18"/>
      <c r="CD44" s="18"/>
      <c r="CE44" s="18"/>
      <c r="CF44" s="18"/>
      <c r="CG44" s="18"/>
      <c r="CH44" s="18"/>
      <c r="CI44" s="18"/>
      <c r="CJ44" s="18"/>
      <c r="CK44" s="18"/>
      <c r="CL44" s="18"/>
      <c r="CM44" s="18"/>
      <c r="CN44" s="18"/>
      <c r="CO44" s="18"/>
      <c r="CP44" s="18"/>
      <c r="CQ44" s="18"/>
      <c r="CR44" s="18"/>
      <c r="CS44" s="18"/>
      <c r="CT44" s="18"/>
      <c r="CU44" s="18"/>
      <c r="CV44" s="18"/>
      <c r="CW44" s="18"/>
      <c r="CX44" s="18"/>
      <c r="CY44" s="18"/>
      <c r="CZ44" s="18"/>
      <c r="DA44" s="18"/>
      <c r="DB44" s="18"/>
      <c r="DC44" s="18"/>
      <c r="DD44" s="18"/>
      <c r="DE44" s="18"/>
      <c r="DF44" s="18"/>
      <c r="DG44" s="18"/>
      <c r="DH44" s="18"/>
      <c r="DI44" s="18"/>
      <c r="DJ44" s="18"/>
      <c r="DK44" s="18"/>
      <c r="DL44" s="18"/>
      <c r="DM44" s="18"/>
      <c r="DN44" s="18"/>
      <c r="DO44" s="18"/>
      <c r="DP44" s="18"/>
      <c r="DQ44" s="18"/>
      <c r="DR44" s="18"/>
      <c r="DS44" s="18"/>
      <c r="DT44" s="18"/>
      <c r="DU44" s="18"/>
      <c r="DV44" s="18"/>
      <c r="DW44" s="18"/>
      <c r="DX44" s="18"/>
      <c r="DY44" s="18"/>
      <c r="DZ44" s="18"/>
      <c r="EA44" s="18"/>
      <c r="EB44" s="18"/>
      <c r="EC44" s="18"/>
      <c r="ED44" s="18"/>
      <c r="EE44" s="18"/>
      <c r="EF44" s="18"/>
      <c r="EG44" s="18"/>
      <c r="EH44" s="18"/>
      <c r="EI44" s="18"/>
      <c r="EJ44" s="18"/>
      <c r="EK44" s="18"/>
      <c r="EL44" s="18"/>
      <c r="EM44" s="18"/>
      <c r="EN44" s="18"/>
      <c r="EO44" s="18"/>
      <c r="EP44" s="18"/>
      <c r="EQ44" s="18"/>
      <c r="ER44" s="18"/>
      <c r="ES44" s="18"/>
      <c r="ET44" s="18"/>
      <c r="EU44" s="18"/>
      <c r="EV44" s="18"/>
      <c r="EW44" s="18"/>
      <c r="EX44" s="18"/>
      <c r="EY44" s="18"/>
      <c r="EZ44" s="18"/>
      <c r="FA44" s="18"/>
      <c r="FB44" s="18"/>
      <c r="FC44" s="18"/>
      <c r="FD44" s="18"/>
      <c r="FE44" s="18"/>
      <c r="FF44" s="18"/>
      <c r="FG44" s="18"/>
      <c r="FH44" s="18"/>
      <c r="FI44" s="18"/>
      <c r="FJ44" s="18"/>
    </row>
    <row r="45" spans="1:166" s="16" customFormat="1" ht="15" customHeight="1" x14ac:dyDescent="0.2">
      <c r="A45" s="104"/>
      <c r="B45" s="153" t="s">
        <v>71</v>
      </c>
      <c r="C45" s="154"/>
      <c r="D45" s="24" t="s">
        <v>6</v>
      </c>
      <c r="E45" s="23">
        <v>30</v>
      </c>
      <c r="F45" s="24"/>
      <c r="G45" s="8"/>
      <c r="H45" s="9"/>
      <c r="I45" s="17"/>
    </row>
    <row r="46" spans="1:166" s="16" customFormat="1" ht="15" customHeight="1" x14ac:dyDescent="0.2">
      <c r="A46" s="104"/>
      <c r="B46" s="153" t="s">
        <v>72</v>
      </c>
      <c r="C46" s="154"/>
      <c r="D46" s="24" t="s">
        <v>6</v>
      </c>
      <c r="E46" s="23">
        <v>30</v>
      </c>
      <c r="F46" s="24"/>
      <c r="G46" s="8"/>
      <c r="H46" s="9"/>
      <c r="I46" s="17"/>
    </row>
    <row r="47" spans="1:166" s="16" customFormat="1" ht="15" customHeight="1" x14ac:dyDescent="0.2">
      <c r="A47" s="104"/>
      <c r="B47" s="153" t="s">
        <v>73</v>
      </c>
      <c r="C47" s="154"/>
      <c r="D47" s="24" t="s">
        <v>6</v>
      </c>
      <c r="E47" s="23">
        <v>30</v>
      </c>
      <c r="F47" s="24"/>
      <c r="G47" s="8"/>
      <c r="H47" s="9"/>
      <c r="I47" s="17"/>
    </row>
    <row r="48" spans="1:166" s="16" customFormat="1" ht="15" customHeight="1" x14ac:dyDescent="0.2">
      <c r="A48" s="104"/>
      <c r="B48" s="153" t="s">
        <v>74</v>
      </c>
      <c r="C48" s="154"/>
      <c r="D48" s="24" t="s">
        <v>6</v>
      </c>
      <c r="E48" s="23">
        <v>30</v>
      </c>
      <c r="F48" s="24"/>
      <c r="G48" s="8"/>
      <c r="H48" s="9"/>
      <c r="I48" s="17"/>
    </row>
    <row r="49" spans="1:166" s="16" customFormat="1" ht="9.9499999999999993" customHeight="1" x14ac:dyDescent="0.2">
      <c r="A49" s="104"/>
      <c r="B49" s="95"/>
      <c r="C49" s="96"/>
      <c r="D49" s="24"/>
      <c r="E49" s="23">
        <v>0</v>
      </c>
      <c r="F49" s="24"/>
      <c r="G49" s="8"/>
      <c r="H49" s="9"/>
      <c r="I49" s="17"/>
    </row>
    <row r="50" spans="1:166" s="15" customFormat="1" ht="15" customHeight="1" x14ac:dyDescent="0.2">
      <c r="A50" s="97"/>
      <c r="B50" s="151" t="s">
        <v>22</v>
      </c>
      <c r="C50" s="152"/>
      <c r="D50" s="41"/>
      <c r="E50" s="42"/>
      <c r="F50" s="34"/>
      <c r="G50" s="35"/>
      <c r="H50" s="36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8"/>
      <c r="BK50" s="18"/>
      <c r="BL50" s="18"/>
      <c r="BM50" s="18"/>
      <c r="BN50" s="18"/>
      <c r="BO50" s="18"/>
      <c r="BP50" s="18"/>
      <c r="BQ50" s="18"/>
      <c r="BR50" s="18"/>
      <c r="BS50" s="18"/>
      <c r="BT50" s="18"/>
      <c r="BU50" s="18"/>
      <c r="BV50" s="18"/>
      <c r="BW50" s="18"/>
      <c r="BX50" s="18"/>
      <c r="BY50" s="18"/>
      <c r="BZ50" s="18"/>
      <c r="CA50" s="18"/>
      <c r="CB50" s="18"/>
      <c r="CC50" s="18"/>
      <c r="CD50" s="18"/>
      <c r="CE50" s="18"/>
      <c r="CF50" s="18"/>
      <c r="CG50" s="18"/>
      <c r="CH50" s="18"/>
      <c r="CI50" s="18"/>
      <c r="CJ50" s="18"/>
      <c r="CK50" s="18"/>
      <c r="CL50" s="18"/>
      <c r="CM50" s="18"/>
      <c r="CN50" s="18"/>
      <c r="CO50" s="18"/>
      <c r="CP50" s="18"/>
      <c r="CQ50" s="18"/>
      <c r="CR50" s="18"/>
      <c r="CS50" s="18"/>
      <c r="CT50" s="18"/>
      <c r="CU50" s="18"/>
      <c r="CV50" s="18"/>
      <c r="CW50" s="18"/>
      <c r="CX50" s="18"/>
      <c r="CY50" s="18"/>
      <c r="CZ50" s="18"/>
      <c r="DA50" s="18"/>
      <c r="DB50" s="18"/>
      <c r="DC50" s="18"/>
      <c r="DD50" s="18"/>
      <c r="DE50" s="18"/>
      <c r="DF50" s="18"/>
      <c r="DG50" s="18"/>
      <c r="DH50" s="18"/>
      <c r="DI50" s="18"/>
      <c r="DJ50" s="18"/>
      <c r="DK50" s="18"/>
      <c r="DL50" s="18"/>
      <c r="DM50" s="18"/>
      <c r="DN50" s="18"/>
      <c r="DO50" s="18"/>
      <c r="DP50" s="18"/>
      <c r="DQ50" s="18"/>
      <c r="DR50" s="18"/>
      <c r="DS50" s="18"/>
      <c r="DT50" s="18"/>
      <c r="DU50" s="18"/>
      <c r="DV50" s="18"/>
      <c r="DW50" s="18"/>
      <c r="DX50" s="18"/>
      <c r="DY50" s="18"/>
      <c r="DZ50" s="18"/>
      <c r="EA50" s="18"/>
      <c r="EB50" s="18"/>
      <c r="EC50" s="18"/>
      <c r="ED50" s="18"/>
      <c r="EE50" s="18"/>
      <c r="EF50" s="18"/>
      <c r="EG50" s="18"/>
      <c r="EH50" s="18"/>
      <c r="EI50" s="18"/>
      <c r="EJ50" s="18"/>
      <c r="EK50" s="18"/>
      <c r="EL50" s="18"/>
      <c r="EM50" s="18"/>
      <c r="EN50" s="18"/>
      <c r="EO50" s="18"/>
      <c r="EP50" s="18"/>
      <c r="EQ50" s="18"/>
      <c r="ER50" s="18"/>
      <c r="ES50" s="18"/>
      <c r="ET50" s="18"/>
      <c r="EU50" s="18"/>
      <c r="EV50" s="18"/>
      <c r="EW50" s="18"/>
      <c r="EX50" s="18"/>
      <c r="EY50" s="18"/>
      <c r="EZ50" s="18"/>
      <c r="FA50" s="18"/>
      <c r="FB50" s="18"/>
      <c r="FC50" s="18"/>
      <c r="FD50" s="18"/>
      <c r="FE50" s="18"/>
      <c r="FF50" s="18"/>
      <c r="FG50" s="18"/>
      <c r="FH50" s="18"/>
      <c r="FI50" s="18"/>
      <c r="FJ50" s="18"/>
    </row>
    <row r="51" spans="1:166" s="16" customFormat="1" ht="15" customHeight="1" x14ac:dyDescent="0.2">
      <c r="A51" s="104"/>
      <c r="B51" s="153" t="s">
        <v>75</v>
      </c>
      <c r="C51" s="154"/>
      <c r="D51" s="24" t="s">
        <v>6</v>
      </c>
      <c r="E51" s="23">
        <v>15</v>
      </c>
      <c r="F51" s="24"/>
      <c r="G51" s="8"/>
      <c r="H51" s="9"/>
      <c r="I51" s="17"/>
    </row>
    <row r="52" spans="1:166" s="16" customFormat="1" ht="15" customHeight="1" x14ac:dyDescent="0.2">
      <c r="A52" s="104"/>
      <c r="B52" s="153" t="s">
        <v>76</v>
      </c>
      <c r="C52" s="154"/>
      <c r="D52" s="24" t="s">
        <v>6</v>
      </c>
      <c r="E52" s="23">
        <v>15</v>
      </c>
      <c r="F52" s="24"/>
      <c r="G52" s="8"/>
      <c r="H52" s="9"/>
      <c r="I52" s="17"/>
    </row>
    <row r="53" spans="1:166" s="16" customFormat="1" ht="9.9499999999999993" customHeight="1" x14ac:dyDescent="0.2">
      <c r="A53" s="104"/>
      <c r="B53" s="95"/>
      <c r="C53" s="96"/>
      <c r="D53" s="24"/>
      <c r="E53" s="23">
        <v>0</v>
      </c>
      <c r="F53" s="24"/>
      <c r="G53" s="8"/>
      <c r="H53" s="9"/>
      <c r="I53" s="17"/>
    </row>
    <row r="54" spans="1:166" s="16" customFormat="1" ht="25.15" customHeight="1" x14ac:dyDescent="0.2">
      <c r="A54" s="104"/>
      <c r="B54" s="153" t="s">
        <v>66</v>
      </c>
      <c r="C54" s="154"/>
      <c r="D54" s="24" t="s">
        <v>6</v>
      </c>
      <c r="E54" s="23">
        <v>3</v>
      </c>
      <c r="F54" s="24"/>
      <c r="G54" s="8"/>
      <c r="H54" s="9"/>
      <c r="I54" s="17"/>
    </row>
    <row r="55" spans="1:166" s="16" customFormat="1" ht="9.9499999999999993" customHeight="1" x14ac:dyDescent="0.2">
      <c r="A55" s="104"/>
      <c r="B55" s="95"/>
      <c r="C55" s="96"/>
      <c r="D55" s="24"/>
      <c r="E55" s="23">
        <v>0</v>
      </c>
      <c r="F55" s="24"/>
      <c r="G55" s="8"/>
      <c r="H55" s="9"/>
      <c r="I55" s="17"/>
    </row>
    <row r="56" spans="1:166" s="15" customFormat="1" ht="25.15" customHeight="1" x14ac:dyDescent="0.2">
      <c r="A56" s="108"/>
      <c r="B56" s="167" t="s">
        <v>77</v>
      </c>
      <c r="C56" s="168"/>
      <c r="D56" s="37"/>
      <c r="E56" s="38"/>
      <c r="F56" s="39"/>
      <c r="G56" s="39"/>
      <c r="H56" s="40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8"/>
      <c r="AX56" s="18"/>
      <c r="AY56" s="18"/>
      <c r="AZ56" s="18"/>
      <c r="BA56" s="18"/>
      <c r="BB56" s="18"/>
      <c r="BC56" s="18"/>
      <c r="BD56" s="18"/>
      <c r="BE56" s="18"/>
      <c r="BF56" s="18"/>
      <c r="BG56" s="18"/>
      <c r="BH56" s="18"/>
      <c r="BI56" s="18"/>
      <c r="BJ56" s="18"/>
      <c r="BK56" s="18"/>
      <c r="BL56" s="18"/>
      <c r="BM56" s="18"/>
      <c r="BN56" s="18"/>
      <c r="BO56" s="18"/>
      <c r="BP56" s="18"/>
      <c r="BQ56" s="18"/>
      <c r="BR56" s="18"/>
      <c r="BS56" s="18"/>
      <c r="BT56" s="18"/>
      <c r="BU56" s="18"/>
      <c r="BV56" s="18"/>
      <c r="BW56" s="18"/>
      <c r="BX56" s="18"/>
      <c r="BY56" s="18"/>
      <c r="BZ56" s="18"/>
      <c r="CA56" s="18"/>
      <c r="CB56" s="18"/>
      <c r="CC56" s="18"/>
      <c r="CD56" s="18"/>
      <c r="CE56" s="18"/>
      <c r="CF56" s="18"/>
      <c r="CG56" s="18"/>
      <c r="CH56" s="18"/>
      <c r="CI56" s="18"/>
      <c r="CJ56" s="18"/>
      <c r="CK56" s="18"/>
      <c r="CL56" s="18"/>
      <c r="CM56" s="18"/>
      <c r="CN56" s="18"/>
      <c r="CO56" s="18"/>
      <c r="CP56" s="18"/>
      <c r="CQ56" s="18"/>
      <c r="CR56" s="18"/>
      <c r="CS56" s="18"/>
      <c r="CT56" s="18"/>
      <c r="CU56" s="18"/>
      <c r="CV56" s="18"/>
      <c r="CW56" s="18"/>
      <c r="CX56" s="18"/>
      <c r="CY56" s="18"/>
      <c r="CZ56" s="18"/>
      <c r="DA56" s="18"/>
      <c r="DB56" s="18"/>
      <c r="DC56" s="18"/>
      <c r="DD56" s="18"/>
      <c r="DE56" s="18"/>
      <c r="DF56" s="18"/>
      <c r="DG56" s="18"/>
      <c r="DH56" s="18"/>
      <c r="DI56" s="18"/>
      <c r="DJ56" s="18"/>
      <c r="DK56" s="18"/>
      <c r="DL56" s="18"/>
      <c r="DM56" s="18"/>
      <c r="DN56" s="18"/>
      <c r="DO56" s="18"/>
      <c r="DP56" s="18"/>
      <c r="DQ56" s="18"/>
      <c r="DR56" s="18"/>
      <c r="DS56" s="18"/>
      <c r="DT56" s="18"/>
      <c r="DU56" s="18"/>
      <c r="DV56" s="18"/>
      <c r="DW56" s="18"/>
      <c r="DX56" s="18"/>
      <c r="DY56" s="18"/>
      <c r="DZ56" s="18"/>
      <c r="EA56" s="18"/>
      <c r="EB56" s="18"/>
      <c r="EC56" s="18"/>
      <c r="ED56" s="18"/>
      <c r="EE56" s="18"/>
      <c r="EF56" s="18"/>
      <c r="EG56" s="18"/>
      <c r="EH56" s="18"/>
      <c r="EI56" s="18"/>
      <c r="EJ56" s="18"/>
      <c r="EK56" s="18"/>
      <c r="EL56" s="18"/>
      <c r="EM56" s="18"/>
      <c r="EN56" s="18"/>
      <c r="EO56" s="18"/>
      <c r="EP56" s="18"/>
      <c r="EQ56" s="18"/>
      <c r="ER56" s="18"/>
      <c r="ES56" s="18"/>
      <c r="ET56" s="18"/>
      <c r="EU56" s="18"/>
      <c r="EV56" s="18"/>
      <c r="EW56" s="18"/>
      <c r="EX56" s="18"/>
      <c r="EY56" s="18"/>
      <c r="EZ56" s="18"/>
      <c r="FA56" s="18"/>
      <c r="FB56" s="18"/>
      <c r="FC56" s="18"/>
      <c r="FD56" s="18"/>
      <c r="FE56" s="18"/>
      <c r="FF56" s="18"/>
      <c r="FG56" s="18"/>
      <c r="FH56" s="18"/>
      <c r="FI56" s="18"/>
      <c r="FJ56" s="18"/>
    </row>
    <row r="57" spans="1:166" s="16" customFormat="1" ht="9.9499999999999993" customHeight="1" x14ac:dyDescent="0.2">
      <c r="A57" s="104"/>
      <c r="B57" s="157"/>
      <c r="C57" s="158"/>
      <c r="D57" s="24"/>
      <c r="E57" s="25"/>
      <c r="F57" s="25"/>
      <c r="G57" s="26"/>
      <c r="H57" s="9"/>
      <c r="I57" s="20"/>
    </row>
    <row r="58" spans="1:166" s="16" customFormat="1" ht="15" customHeight="1" x14ac:dyDescent="0.2">
      <c r="A58" s="97" t="s">
        <v>63</v>
      </c>
      <c r="B58" s="169" t="s">
        <v>34</v>
      </c>
      <c r="C58" s="170"/>
      <c r="D58" s="33"/>
      <c r="E58" s="34">
        <v>0</v>
      </c>
      <c r="F58" s="34"/>
      <c r="G58" s="35"/>
      <c r="H58" s="36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18"/>
      <c r="AX58" s="18"/>
      <c r="AY58" s="18"/>
      <c r="AZ58" s="18"/>
      <c r="BA58" s="18"/>
      <c r="BB58" s="18"/>
      <c r="BC58" s="18"/>
      <c r="BD58" s="18"/>
      <c r="BE58" s="18"/>
      <c r="BF58" s="18"/>
      <c r="BG58" s="18"/>
      <c r="BH58" s="18"/>
      <c r="BI58" s="18"/>
      <c r="BJ58" s="18"/>
      <c r="BK58" s="18"/>
      <c r="BL58" s="18"/>
      <c r="BM58" s="18"/>
      <c r="BN58" s="18"/>
      <c r="BO58" s="18"/>
      <c r="BP58" s="18"/>
      <c r="BQ58" s="18"/>
      <c r="BR58" s="18"/>
      <c r="BS58" s="18"/>
      <c r="BT58" s="18"/>
      <c r="BU58" s="18"/>
      <c r="BV58" s="18"/>
      <c r="BW58" s="18"/>
      <c r="BX58" s="18"/>
      <c r="BY58" s="18"/>
      <c r="BZ58" s="18"/>
      <c r="CA58" s="18"/>
      <c r="CB58" s="18"/>
      <c r="CC58" s="18"/>
      <c r="CD58" s="18"/>
      <c r="CE58" s="18"/>
      <c r="CF58" s="18"/>
      <c r="CG58" s="18"/>
      <c r="CH58" s="18"/>
      <c r="CI58" s="18"/>
      <c r="CJ58" s="18"/>
      <c r="CK58" s="18"/>
      <c r="CL58" s="18"/>
      <c r="CM58" s="18"/>
      <c r="CN58" s="18"/>
      <c r="CO58" s="18"/>
      <c r="CP58" s="18"/>
      <c r="CQ58" s="18"/>
      <c r="CR58" s="18"/>
      <c r="CS58" s="18"/>
      <c r="CT58" s="18"/>
      <c r="CU58" s="18"/>
      <c r="CV58" s="18"/>
      <c r="CW58" s="18"/>
      <c r="CX58" s="18"/>
      <c r="CY58" s="18"/>
      <c r="CZ58" s="18"/>
      <c r="DA58" s="18"/>
      <c r="DB58" s="18"/>
      <c r="DC58" s="18"/>
      <c r="DD58" s="18"/>
      <c r="DE58" s="18"/>
      <c r="DF58" s="18"/>
      <c r="DG58" s="18"/>
      <c r="DH58" s="18"/>
      <c r="DI58" s="18"/>
      <c r="DJ58" s="18"/>
      <c r="DK58" s="18"/>
      <c r="DL58" s="18"/>
      <c r="DM58" s="18"/>
      <c r="DN58" s="18"/>
      <c r="DO58" s="18"/>
      <c r="DP58" s="18"/>
      <c r="DQ58" s="18"/>
      <c r="DR58" s="18"/>
      <c r="DS58" s="18"/>
      <c r="DT58" s="18"/>
      <c r="DU58" s="18"/>
      <c r="DV58" s="18"/>
      <c r="DW58" s="18"/>
      <c r="DX58" s="18"/>
      <c r="DY58" s="18"/>
      <c r="DZ58" s="18"/>
      <c r="EA58" s="18"/>
      <c r="EB58" s="18"/>
      <c r="EC58" s="18"/>
      <c r="ED58" s="18"/>
      <c r="EE58" s="18"/>
      <c r="EF58" s="18"/>
      <c r="EG58" s="18"/>
      <c r="EH58" s="18"/>
      <c r="EI58" s="18"/>
      <c r="EJ58" s="18"/>
      <c r="EK58" s="18"/>
      <c r="EL58" s="18"/>
      <c r="EM58" s="18"/>
      <c r="EN58" s="18"/>
      <c r="EO58" s="18"/>
      <c r="EP58" s="18"/>
      <c r="EQ58" s="18"/>
      <c r="ER58" s="18"/>
      <c r="ES58" s="18"/>
      <c r="ET58" s="18"/>
      <c r="EU58" s="18"/>
      <c r="EV58" s="18"/>
      <c r="EW58" s="18"/>
      <c r="EX58" s="18"/>
      <c r="EY58" s="18"/>
      <c r="EZ58" s="18"/>
      <c r="FA58" s="18"/>
      <c r="FB58" s="18"/>
      <c r="FC58" s="18"/>
      <c r="FD58" s="18"/>
      <c r="FE58" s="18"/>
      <c r="FF58" s="18"/>
      <c r="FG58" s="18"/>
      <c r="FH58" s="18"/>
      <c r="FI58" s="18"/>
      <c r="FJ58" s="18"/>
    </row>
    <row r="59" spans="1:166" s="15" customFormat="1" ht="9.9499999999999993" customHeight="1" x14ac:dyDescent="0.2">
      <c r="A59" s="97"/>
      <c r="B59" s="144"/>
      <c r="C59" s="145"/>
      <c r="D59" s="41"/>
      <c r="E59" s="42"/>
      <c r="F59" s="34"/>
      <c r="G59" s="35"/>
      <c r="H59" s="36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18"/>
      <c r="AX59" s="18"/>
      <c r="AY59" s="18"/>
      <c r="AZ59" s="18"/>
      <c r="BA59" s="18"/>
      <c r="BB59" s="18"/>
      <c r="BC59" s="18"/>
      <c r="BD59" s="18"/>
      <c r="BE59" s="18"/>
      <c r="BF59" s="18"/>
      <c r="BG59" s="18"/>
      <c r="BH59" s="18"/>
      <c r="BI59" s="18"/>
      <c r="BJ59" s="18"/>
      <c r="BK59" s="18"/>
      <c r="BL59" s="18"/>
      <c r="BM59" s="18"/>
      <c r="BN59" s="18"/>
      <c r="BO59" s="18"/>
      <c r="BP59" s="18"/>
      <c r="BQ59" s="18"/>
      <c r="BR59" s="18"/>
      <c r="BS59" s="18"/>
      <c r="BT59" s="18"/>
      <c r="BU59" s="18"/>
      <c r="BV59" s="18"/>
      <c r="BW59" s="18"/>
      <c r="BX59" s="18"/>
      <c r="BY59" s="18"/>
      <c r="BZ59" s="18"/>
      <c r="CA59" s="18"/>
      <c r="CB59" s="18"/>
      <c r="CC59" s="18"/>
      <c r="CD59" s="18"/>
      <c r="CE59" s="18"/>
      <c r="CF59" s="18"/>
      <c r="CG59" s="18"/>
      <c r="CH59" s="18"/>
      <c r="CI59" s="18"/>
      <c r="CJ59" s="18"/>
      <c r="CK59" s="18"/>
      <c r="CL59" s="18"/>
      <c r="CM59" s="18"/>
      <c r="CN59" s="18"/>
      <c r="CO59" s="18"/>
      <c r="CP59" s="18"/>
      <c r="CQ59" s="18"/>
      <c r="CR59" s="18"/>
      <c r="CS59" s="18"/>
      <c r="CT59" s="18"/>
      <c r="CU59" s="18"/>
      <c r="CV59" s="18"/>
      <c r="CW59" s="18"/>
      <c r="CX59" s="18"/>
      <c r="CY59" s="18"/>
      <c r="CZ59" s="18"/>
      <c r="DA59" s="18"/>
      <c r="DB59" s="18"/>
      <c r="DC59" s="18"/>
      <c r="DD59" s="18"/>
      <c r="DE59" s="18"/>
      <c r="DF59" s="18"/>
      <c r="DG59" s="18"/>
      <c r="DH59" s="18"/>
      <c r="DI59" s="18"/>
      <c r="DJ59" s="18"/>
      <c r="DK59" s="18"/>
      <c r="DL59" s="18"/>
      <c r="DM59" s="18"/>
      <c r="DN59" s="18"/>
      <c r="DO59" s="18"/>
      <c r="DP59" s="18"/>
      <c r="DQ59" s="18"/>
      <c r="DR59" s="18"/>
      <c r="DS59" s="18"/>
      <c r="DT59" s="18"/>
      <c r="DU59" s="18"/>
      <c r="DV59" s="18"/>
      <c r="DW59" s="18"/>
      <c r="DX59" s="18"/>
      <c r="DY59" s="18"/>
      <c r="DZ59" s="18"/>
      <c r="EA59" s="18"/>
      <c r="EB59" s="18"/>
      <c r="EC59" s="18"/>
      <c r="ED59" s="18"/>
      <c r="EE59" s="18"/>
      <c r="EF59" s="18"/>
      <c r="EG59" s="18"/>
      <c r="EH59" s="18"/>
      <c r="EI59" s="18"/>
      <c r="EJ59" s="18"/>
      <c r="EK59" s="18"/>
      <c r="EL59" s="18"/>
      <c r="EM59" s="18"/>
      <c r="EN59" s="18"/>
      <c r="EO59" s="18"/>
      <c r="EP59" s="18"/>
      <c r="EQ59" s="18"/>
      <c r="ER59" s="18"/>
      <c r="ES59" s="18"/>
      <c r="ET59" s="18"/>
      <c r="EU59" s="18"/>
      <c r="EV59" s="18"/>
      <c r="EW59" s="18"/>
      <c r="EX59" s="18"/>
      <c r="EY59" s="18"/>
      <c r="EZ59" s="18"/>
      <c r="FA59" s="18"/>
      <c r="FB59" s="18"/>
      <c r="FC59" s="18"/>
      <c r="FD59" s="18"/>
      <c r="FE59" s="18"/>
      <c r="FF59" s="18"/>
      <c r="FG59" s="18"/>
      <c r="FH59" s="18"/>
      <c r="FI59" s="18"/>
      <c r="FJ59" s="18"/>
    </row>
    <row r="60" spans="1:166" s="15" customFormat="1" ht="15" customHeight="1" x14ac:dyDescent="0.2">
      <c r="A60" s="97"/>
      <c r="B60" s="151" t="s">
        <v>37</v>
      </c>
      <c r="C60" s="152"/>
      <c r="D60" s="41"/>
      <c r="E60" s="42"/>
      <c r="F60" s="34"/>
      <c r="G60" s="35"/>
      <c r="H60" s="36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8"/>
      <c r="AX60" s="18"/>
      <c r="AY60" s="18"/>
      <c r="AZ60" s="18"/>
      <c r="BA60" s="18"/>
      <c r="BB60" s="18"/>
      <c r="BC60" s="18"/>
      <c r="BD60" s="18"/>
      <c r="BE60" s="18"/>
      <c r="BF60" s="18"/>
      <c r="BG60" s="18"/>
      <c r="BH60" s="18"/>
      <c r="BI60" s="18"/>
      <c r="BJ60" s="18"/>
      <c r="BK60" s="18"/>
      <c r="BL60" s="18"/>
      <c r="BM60" s="18"/>
      <c r="BN60" s="18"/>
      <c r="BO60" s="18"/>
      <c r="BP60" s="18"/>
      <c r="BQ60" s="18"/>
      <c r="BR60" s="18"/>
      <c r="BS60" s="18"/>
      <c r="BT60" s="18"/>
      <c r="BU60" s="18"/>
      <c r="BV60" s="18"/>
      <c r="BW60" s="18"/>
      <c r="BX60" s="18"/>
      <c r="BY60" s="18"/>
      <c r="BZ60" s="18"/>
      <c r="CA60" s="18"/>
      <c r="CB60" s="18"/>
      <c r="CC60" s="18"/>
      <c r="CD60" s="18"/>
      <c r="CE60" s="18"/>
      <c r="CF60" s="18"/>
      <c r="CG60" s="18"/>
      <c r="CH60" s="18"/>
      <c r="CI60" s="18"/>
      <c r="CJ60" s="18"/>
      <c r="CK60" s="18"/>
      <c r="CL60" s="18"/>
      <c r="CM60" s="18"/>
      <c r="CN60" s="18"/>
      <c r="CO60" s="18"/>
      <c r="CP60" s="18"/>
      <c r="CQ60" s="18"/>
      <c r="CR60" s="18"/>
      <c r="CS60" s="18"/>
      <c r="CT60" s="18"/>
      <c r="CU60" s="18"/>
      <c r="CV60" s="18"/>
      <c r="CW60" s="18"/>
      <c r="CX60" s="18"/>
      <c r="CY60" s="18"/>
      <c r="CZ60" s="18"/>
      <c r="DA60" s="18"/>
      <c r="DB60" s="18"/>
      <c r="DC60" s="18"/>
      <c r="DD60" s="18"/>
      <c r="DE60" s="18"/>
      <c r="DF60" s="18"/>
      <c r="DG60" s="18"/>
      <c r="DH60" s="18"/>
      <c r="DI60" s="18"/>
      <c r="DJ60" s="18"/>
      <c r="DK60" s="18"/>
      <c r="DL60" s="18"/>
      <c r="DM60" s="18"/>
      <c r="DN60" s="18"/>
      <c r="DO60" s="18"/>
      <c r="DP60" s="18"/>
      <c r="DQ60" s="18"/>
      <c r="DR60" s="18"/>
      <c r="DS60" s="18"/>
      <c r="DT60" s="18"/>
      <c r="DU60" s="18"/>
      <c r="DV60" s="18"/>
      <c r="DW60" s="18"/>
      <c r="DX60" s="18"/>
      <c r="DY60" s="18"/>
      <c r="DZ60" s="18"/>
      <c r="EA60" s="18"/>
      <c r="EB60" s="18"/>
      <c r="EC60" s="18"/>
      <c r="ED60" s="18"/>
      <c r="EE60" s="18"/>
      <c r="EF60" s="18"/>
      <c r="EG60" s="18"/>
      <c r="EH60" s="18"/>
      <c r="EI60" s="18"/>
      <c r="EJ60" s="18"/>
      <c r="EK60" s="18"/>
      <c r="EL60" s="18"/>
      <c r="EM60" s="18"/>
      <c r="EN60" s="18"/>
      <c r="EO60" s="18"/>
      <c r="EP60" s="18"/>
      <c r="EQ60" s="18"/>
      <c r="ER60" s="18"/>
      <c r="ES60" s="18"/>
      <c r="ET60" s="18"/>
      <c r="EU60" s="18"/>
      <c r="EV60" s="18"/>
      <c r="EW60" s="18"/>
      <c r="EX60" s="18"/>
      <c r="EY60" s="18"/>
      <c r="EZ60" s="18"/>
      <c r="FA60" s="18"/>
      <c r="FB60" s="18"/>
      <c r="FC60" s="18"/>
      <c r="FD60" s="18"/>
      <c r="FE60" s="18"/>
      <c r="FF60" s="18"/>
      <c r="FG60" s="18"/>
      <c r="FH60" s="18"/>
      <c r="FI60" s="18"/>
      <c r="FJ60" s="18"/>
    </row>
    <row r="61" spans="1:166" s="16" customFormat="1" ht="15" customHeight="1" x14ac:dyDescent="0.2">
      <c r="A61" s="104"/>
      <c r="B61" s="153" t="s">
        <v>58</v>
      </c>
      <c r="C61" s="154"/>
      <c r="D61" s="24" t="s">
        <v>6</v>
      </c>
      <c r="E61" s="23">
        <v>1</v>
      </c>
      <c r="F61" s="24"/>
      <c r="G61" s="8"/>
      <c r="H61" s="9"/>
      <c r="I61" s="17"/>
    </row>
    <row r="62" spans="1:166" s="16" customFormat="1" ht="16.5" customHeight="1" x14ac:dyDescent="0.2">
      <c r="A62" s="104"/>
      <c r="B62" s="153" t="s">
        <v>78</v>
      </c>
      <c r="C62" s="154"/>
      <c r="D62" s="24" t="s">
        <v>6</v>
      </c>
      <c r="E62" s="23">
        <v>20</v>
      </c>
      <c r="F62" s="24"/>
      <c r="G62" s="8"/>
      <c r="H62" s="9"/>
      <c r="I62" s="17"/>
    </row>
    <row r="63" spans="1:166" s="16" customFormat="1" ht="25.15" customHeight="1" x14ac:dyDescent="0.2">
      <c r="A63" s="104"/>
      <c r="B63" s="153" t="s">
        <v>79</v>
      </c>
      <c r="C63" s="154"/>
      <c r="D63" s="24" t="s">
        <v>35</v>
      </c>
      <c r="E63" s="23">
        <v>48.066367599923836</v>
      </c>
      <c r="F63" s="24"/>
      <c r="G63" s="8"/>
      <c r="H63" s="9"/>
      <c r="I63" s="17"/>
    </row>
    <row r="64" spans="1:166" s="16" customFormat="1" ht="15" customHeight="1" x14ac:dyDescent="0.2">
      <c r="A64" s="104"/>
      <c r="B64" s="153" t="s">
        <v>23</v>
      </c>
      <c r="C64" s="154"/>
      <c r="D64" s="24" t="s">
        <v>11</v>
      </c>
      <c r="E64" s="23">
        <v>1</v>
      </c>
      <c r="F64" s="24"/>
      <c r="G64" s="8"/>
      <c r="H64" s="9"/>
      <c r="I64" s="17"/>
    </row>
    <row r="65" spans="1:171" s="16" customFormat="1" ht="9.9499999999999993" customHeight="1" x14ac:dyDescent="0.2">
      <c r="A65" s="104"/>
      <c r="B65" s="95"/>
      <c r="C65" s="96"/>
      <c r="D65" s="24"/>
      <c r="E65" s="23">
        <v>0</v>
      </c>
      <c r="F65" s="24"/>
      <c r="G65" s="8"/>
      <c r="H65" s="9"/>
      <c r="I65" s="17"/>
    </row>
    <row r="66" spans="1:171" s="15" customFormat="1" ht="15" customHeight="1" x14ac:dyDescent="0.2">
      <c r="A66" s="97"/>
      <c r="B66" s="151" t="s">
        <v>36</v>
      </c>
      <c r="C66" s="152"/>
      <c r="D66" s="41"/>
      <c r="E66" s="42"/>
      <c r="F66" s="34"/>
      <c r="G66" s="35"/>
      <c r="H66" s="36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8"/>
      <c r="BB66" s="18"/>
      <c r="BC66" s="18"/>
      <c r="BD66" s="18"/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8"/>
      <c r="CC66" s="18"/>
      <c r="CD66" s="18"/>
      <c r="CE66" s="18"/>
      <c r="CF66" s="18"/>
      <c r="CG66" s="18"/>
      <c r="CH66" s="18"/>
      <c r="CI66" s="18"/>
      <c r="CJ66" s="18"/>
      <c r="CK66" s="18"/>
      <c r="CL66" s="18"/>
      <c r="CM66" s="18"/>
      <c r="CN66" s="18"/>
      <c r="CO66" s="18"/>
      <c r="CP66" s="18"/>
      <c r="CQ66" s="18"/>
      <c r="CR66" s="18"/>
      <c r="CS66" s="18"/>
      <c r="CT66" s="18"/>
      <c r="CU66" s="18"/>
      <c r="CV66" s="18"/>
      <c r="CW66" s="18"/>
      <c r="CX66" s="18"/>
      <c r="CY66" s="18"/>
      <c r="CZ66" s="18"/>
      <c r="DA66" s="18"/>
      <c r="DB66" s="18"/>
      <c r="DC66" s="18"/>
      <c r="DD66" s="18"/>
      <c r="DE66" s="18"/>
      <c r="DF66" s="18"/>
      <c r="DG66" s="18"/>
      <c r="DH66" s="18"/>
      <c r="DI66" s="18"/>
      <c r="DJ66" s="18"/>
      <c r="DK66" s="18"/>
      <c r="DL66" s="18"/>
      <c r="DM66" s="18"/>
      <c r="DN66" s="18"/>
      <c r="DO66" s="18"/>
      <c r="DP66" s="18"/>
      <c r="DQ66" s="18"/>
      <c r="DR66" s="18"/>
      <c r="DS66" s="18"/>
      <c r="DT66" s="18"/>
      <c r="DU66" s="18"/>
      <c r="DV66" s="18"/>
      <c r="DW66" s="18"/>
      <c r="DX66" s="18"/>
      <c r="DY66" s="18"/>
      <c r="DZ66" s="18"/>
      <c r="EA66" s="18"/>
      <c r="EB66" s="18"/>
      <c r="EC66" s="18"/>
      <c r="ED66" s="18"/>
      <c r="EE66" s="18"/>
      <c r="EF66" s="18"/>
      <c r="EG66" s="18"/>
      <c r="EH66" s="18"/>
      <c r="EI66" s="18"/>
      <c r="EJ66" s="18"/>
      <c r="EK66" s="18"/>
      <c r="EL66" s="18"/>
      <c r="EM66" s="18"/>
      <c r="EN66" s="18"/>
      <c r="EO66" s="18"/>
      <c r="EP66" s="18"/>
      <c r="EQ66" s="18"/>
      <c r="ER66" s="18"/>
      <c r="ES66" s="18"/>
      <c r="ET66" s="18"/>
      <c r="EU66" s="18"/>
      <c r="EV66" s="18"/>
      <c r="EW66" s="18"/>
      <c r="EX66" s="18"/>
      <c r="EY66" s="18"/>
      <c r="EZ66" s="18"/>
      <c r="FA66" s="18"/>
      <c r="FB66" s="18"/>
      <c r="FC66" s="18"/>
      <c r="FD66" s="18"/>
      <c r="FE66" s="18"/>
      <c r="FF66" s="18"/>
      <c r="FG66" s="18"/>
      <c r="FH66" s="18"/>
      <c r="FI66" s="18"/>
      <c r="FJ66" s="18"/>
    </row>
    <row r="67" spans="1:171" s="16" customFormat="1" ht="25.15" customHeight="1" x14ac:dyDescent="0.2">
      <c r="A67" s="104"/>
      <c r="B67" s="153" t="s">
        <v>38</v>
      </c>
      <c r="C67" s="154"/>
      <c r="D67" s="24" t="s">
        <v>10</v>
      </c>
      <c r="E67" s="23">
        <v>3</v>
      </c>
      <c r="F67" s="24"/>
      <c r="G67" s="8"/>
      <c r="H67" s="9"/>
      <c r="I67" s="17"/>
    </row>
    <row r="68" spans="1:171" s="16" customFormat="1" ht="9.9499999999999993" customHeight="1" x14ac:dyDescent="0.2">
      <c r="A68" s="104"/>
      <c r="B68" s="95"/>
      <c r="C68" s="96"/>
      <c r="D68" s="24"/>
      <c r="E68" s="23"/>
      <c r="F68" s="24"/>
      <c r="G68" s="8"/>
      <c r="H68" s="9"/>
      <c r="I68" s="17"/>
    </row>
    <row r="69" spans="1:171" s="15" customFormat="1" ht="15" customHeight="1" x14ac:dyDescent="0.2">
      <c r="A69" s="97"/>
      <c r="B69" s="151" t="s">
        <v>24</v>
      </c>
      <c r="C69" s="152"/>
      <c r="D69" s="41"/>
      <c r="E69" s="42"/>
      <c r="F69" s="34"/>
      <c r="G69" s="35"/>
      <c r="H69" s="36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8"/>
      <c r="BK69" s="18"/>
      <c r="BL69" s="18"/>
      <c r="BM69" s="18"/>
      <c r="BN69" s="18"/>
      <c r="BO69" s="18"/>
      <c r="BP69" s="18"/>
      <c r="BQ69" s="18"/>
      <c r="BR69" s="18"/>
      <c r="BS69" s="18"/>
      <c r="BT69" s="18"/>
      <c r="BU69" s="18"/>
      <c r="BV69" s="18"/>
      <c r="BW69" s="18"/>
      <c r="BX69" s="18"/>
      <c r="BY69" s="18"/>
      <c r="BZ69" s="18"/>
      <c r="CA69" s="18"/>
      <c r="CB69" s="18"/>
      <c r="CC69" s="18"/>
      <c r="CD69" s="18"/>
      <c r="CE69" s="18"/>
      <c r="CF69" s="18"/>
      <c r="CG69" s="18"/>
      <c r="CH69" s="18"/>
      <c r="CI69" s="18"/>
      <c r="CJ69" s="18"/>
      <c r="CK69" s="18"/>
      <c r="CL69" s="18"/>
      <c r="CM69" s="18"/>
      <c r="CN69" s="18"/>
      <c r="CO69" s="18"/>
      <c r="CP69" s="18"/>
      <c r="CQ69" s="18"/>
      <c r="CR69" s="18"/>
      <c r="CS69" s="18"/>
      <c r="CT69" s="18"/>
      <c r="CU69" s="18"/>
      <c r="CV69" s="18"/>
      <c r="CW69" s="18"/>
      <c r="CX69" s="18"/>
      <c r="CY69" s="18"/>
      <c r="CZ69" s="18"/>
      <c r="DA69" s="18"/>
      <c r="DB69" s="18"/>
      <c r="DC69" s="18"/>
      <c r="DD69" s="18"/>
      <c r="DE69" s="18"/>
      <c r="DF69" s="18"/>
      <c r="DG69" s="18"/>
      <c r="DH69" s="18"/>
      <c r="DI69" s="18"/>
      <c r="DJ69" s="18"/>
      <c r="DK69" s="18"/>
      <c r="DL69" s="18"/>
      <c r="DM69" s="18"/>
      <c r="DN69" s="18"/>
      <c r="DO69" s="18"/>
      <c r="DP69" s="18"/>
      <c r="DQ69" s="18"/>
      <c r="DR69" s="18"/>
      <c r="DS69" s="18"/>
      <c r="DT69" s="18"/>
      <c r="DU69" s="18"/>
      <c r="DV69" s="18"/>
      <c r="DW69" s="18"/>
      <c r="DX69" s="18"/>
      <c r="DY69" s="18"/>
      <c r="DZ69" s="18"/>
      <c r="EA69" s="18"/>
      <c r="EB69" s="18"/>
      <c r="EC69" s="18"/>
      <c r="ED69" s="18"/>
      <c r="EE69" s="18"/>
      <c r="EF69" s="18"/>
      <c r="EG69" s="18"/>
      <c r="EH69" s="18"/>
      <c r="EI69" s="18"/>
      <c r="EJ69" s="18"/>
      <c r="EK69" s="18"/>
      <c r="EL69" s="18"/>
      <c r="EM69" s="18"/>
      <c r="EN69" s="18"/>
      <c r="EO69" s="18"/>
      <c r="EP69" s="18"/>
      <c r="EQ69" s="18"/>
      <c r="ER69" s="18"/>
      <c r="ES69" s="18"/>
      <c r="ET69" s="18"/>
      <c r="EU69" s="18"/>
      <c r="EV69" s="18"/>
      <c r="EW69" s="18"/>
      <c r="EX69" s="18"/>
      <c r="EY69" s="18"/>
      <c r="EZ69" s="18"/>
      <c r="FA69" s="18"/>
      <c r="FB69" s="18"/>
      <c r="FC69" s="18"/>
      <c r="FD69" s="18"/>
      <c r="FE69" s="18"/>
      <c r="FF69" s="18"/>
      <c r="FG69" s="18"/>
      <c r="FH69" s="18"/>
      <c r="FI69" s="18"/>
      <c r="FJ69" s="18"/>
    </row>
    <row r="70" spans="1:171" s="16" customFormat="1" ht="25.15" customHeight="1" x14ac:dyDescent="0.2">
      <c r="A70" s="104"/>
      <c r="B70" s="153" t="s">
        <v>39</v>
      </c>
      <c r="C70" s="154"/>
      <c r="D70" s="24" t="s">
        <v>10</v>
      </c>
      <c r="E70" s="23">
        <v>2</v>
      </c>
      <c r="F70" s="24"/>
      <c r="G70" s="8"/>
      <c r="H70" s="9"/>
      <c r="I70" s="17"/>
    </row>
    <row r="71" spans="1:171" s="16" customFormat="1" ht="9.9499999999999993" customHeight="1" x14ac:dyDescent="0.2">
      <c r="A71" s="104"/>
      <c r="B71" s="95"/>
      <c r="C71" s="96"/>
      <c r="D71" s="24"/>
      <c r="E71" s="23">
        <v>0</v>
      </c>
      <c r="F71" s="24"/>
      <c r="G71" s="8"/>
      <c r="H71" s="9"/>
      <c r="I71" s="17"/>
    </row>
    <row r="72" spans="1:171" s="15" customFormat="1" ht="15" customHeight="1" x14ac:dyDescent="0.2">
      <c r="A72" s="108"/>
      <c r="B72" s="167" t="s">
        <v>80</v>
      </c>
      <c r="C72" s="168"/>
      <c r="D72" s="37"/>
      <c r="E72" s="38"/>
      <c r="F72" s="39"/>
      <c r="G72" s="39"/>
      <c r="H72" s="40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8"/>
      <c r="BK72" s="18"/>
      <c r="BL72" s="18"/>
      <c r="BM72" s="18"/>
      <c r="BN72" s="18"/>
      <c r="BO72" s="18"/>
      <c r="BP72" s="18"/>
      <c r="BQ72" s="18"/>
      <c r="BR72" s="18"/>
      <c r="BS72" s="18"/>
      <c r="BT72" s="18"/>
      <c r="BU72" s="18"/>
      <c r="BV72" s="18"/>
      <c r="BW72" s="18"/>
      <c r="BX72" s="18"/>
      <c r="BY72" s="18"/>
      <c r="BZ72" s="18"/>
      <c r="CA72" s="18"/>
      <c r="CB72" s="18"/>
      <c r="CC72" s="18"/>
      <c r="CD72" s="18"/>
      <c r="CE72" s="18"/>
      <c r="CF72" s="18"/>
      <c r="CG72" s="18"/>
      <c r="CH72" s="18"/>
      <c r="CI72" s="18"/>
      <c r="CJ72" s="18"/>
      <c r="CK72" s="18"/>
      <c r="CL72" s="18"/>
      <c r="CM72" s="18"/>
      <c r="CN72" s="18"/>
      <c r="CO72" s="18"/>
      <c r="CP72" s="18"/>
      <c r="CQ72" s="18"/>
      <c r="CR72" s="18"/>
      <c r="CS72" s="18"/>
      <c r="CT72" s="18"/>
      <c r="CU72" s="18"/>
      <c r="CV72" s="18"/>
      <c r="CW72" s="18"/>
      <c r="CX72" s="18"/>
      <c r="CY72" s="18"/>
      <c r="CZ72" s="18"/>
      <c r="DA72" s="18"/>
      <c r="DB72" s="18"/>
      <c r="DC72" s="18"/>
      <c r="DD72" s="18"/>
      <c r="DE72" s="18"/>
      <c r="DF72" s="18"/>
      <c r="DG72" s="18"/>
      <c r="DH72" s="18"/>
      <c r="DI72" s="18"/>
      <c r="DJ72" s="18"/>
      <c r="DK72" s="18"/>
      <c r="DL72" s="18"/>
      <c r="DM72" s="18"/>
      <c r="DN72" s="18"/>
      <c r="DO72" s="18"/>
      <c r="DP72" s="18"/>
      <c r="DQ72" s="18"/>
      <c r="DR72" s="18"/>
      <c r="DS72" s="18"/>
      <c r="DT72" s="18"/>
      <c r="DU72" s="18"/>
      <c r="DV72" s="18"/>
      <c r="DW72" s="18"/>
      <c r="DX72" s="18"/>
      <c r="DY72" s="18"/>
      <c r="DZ72" s="18"/>
      <c r="EA72" s="18"/>
      <c r="EB72" s="18"/>
      <c r="EC72" s="18"/>
      <c r="ED72" s="18"/>
      <c r="EE72" s="18"/>
      <c r="EF72" s="18"/>
      <c r="EG72" s="18"/>
      <c r="EH72" s="18"/>
      <c r="EI72" s="18"/>
      <c r="EJ72" s="18"/>
      <c r="EK72" s="18"/>
      <c r="EL72" s="18"/>
      <c r="EM72" s="18"/>
      <c r="EN72" s="18"/>
      <c r="EO72" s="18"/>
      <c r="EP72" s="18"/>
      <c r="EQ72" s="18"/>
      <c r="ER72" s="18"/>
      <c r="ES72" s="18"/>
      <c r="ET72" s="18"/>
      <c r="EU72" s="18"/>
      <c r="EV72" s="18"/>
      <c r="EW72" s="18"/>
      <c r="EX72" s="18"/>
      <c r="EY72" s="18"/>
      <c r="EZ72" s="18"/>
      <c r="FA72" s="18"/>
      <c r="FB72" s="18"/>
      <c r="FC72" s="18"/>
      <c r="FD72" s="18"/>
      <c r="FE72" s="18"/>
      <c r="FF72" s="18"/>
      <c r="FG72" s="18"/>
      <c r="FH72" s="18"/>
      <c r="FI72" s="18"/>
      <c r="FJ72" s="18"/>
    </row>
    <row r="73" spans="1:171" s="16" customFormat="1" ht="9.9499999999999993" customHeight="1" x14ac:dyDescent="0.2">
      <c r="A73" s="104"/>
      <c r="B73" s="204"/>
      <c r="C73" s="205"/>
      <c r="D73" s="24"/>
      <c r="E73" s="25"/>
      <c r="F73" s="25"/>
      <c r="G73" s="26"/>
      <c r="H73" s="9"/>
      <c r="I73" s="20"/>
    </row>
    <row r="74" spans="1:171" s="10" customFormat="1" ht="15" customHeight="1" x14ac:dyDescent="0.2">
      <c r="A74" s="110"/>
      <c r="B74" s="171" t="s">
        <v>81</v>
      </c>
      <c r="C74" s="172"/>
      <c r="D74" s="45"/>
      <c r="E74" s="46"/>
      <c r="F74" s="47"/>
      <c r="G74" s="47"/>
      <c r="H74" s="48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s="32" customFormat="1" ht="9.9499999999999993" customHeight="1" x14ac:dyDescent="0.2">
      <c r="A75" s="106"/>
      <c r="B75" s="202"/>
      <c r="C75" s="203"/>
      <c r="D75" s="28"/>
      <c r="E75" s="29"/>
      <c r="F75" s="29"/>
      <c r="G75" s="30"/>
      <c r="H75" s="31"/>
      <c r="I75" s="27"/>
    </row>
    <row r="76" spans="1:171" s="52" customFormat="1" ht="19.899999999999999" customHeight="1" x14ac:dyDescent="0.2">
      <c r="A76" s="107">
        <v>3.2</v>
      </c>
      <c r="B76" s="190" t="s">
        <v>40</v>
      </c>
      <c r="C76" s="191"/>
      <c r="D76" s="50"/>
      <c r="E76" s="49"/>
      <c r="F76" s="49"/>
      <c r="G76" s="49"/>
      <c r="H76" s="49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  <c r="BF76" s="51"/>
      <c r="BG76" s="51"/>
      <c r="BH76" s="51"/>
      <c r="BI76" s="51"/>
      <c r="BJ76" s="51"/>
      <c r="BK76" s="51"/>
      <c r="BL76" s="51"/>
      <c r="BM76" s="51"/>
      <c r="BN76" s="51"/>
      <c r="BO76" s="51"/>
      <c r="BP76" s="51"/>
      <c r="BQ76" s="51"/>
      <c r="BR76" s="51"/>
      <c r="BS76" s="51"/>
      <c r="BT76" s="51"/>
      <c r="BU76" s="51"/>
      <c r="BV76" s="51"/>
      <c r="BW76" s="51"/>
      <c r="BX76" s="51"/>
      <c r="BY76" s="51"/>
      <c r="BZ76" s="51"/>
      <c r="CA76" s="51"/>
      <c r="CB76" s="51"/>
      <c r="CC76" s="51"/>
      <c r="CD76" s="51"/>
      <c r="CE76" s="51"/>
      <c r="CF76" s="51"/>
      <c r="CG76" s="51"/>
      <c r="CH76" s="51"/>
      <c r="CI76" s="51"/>
      <c r="CJ76" s="51"/>
      <c r="CK76" s="51"/>
      <c r="CL76" s="51"/>
      <c r="CM76" s="51"/>
      <c r="CN76" s="51"/>
      <c r="CO76" s="51"/>
      <c r="CP76" s="51"/>
      <c r="CQ76" s="51"/>
      <c r="CR76" s="51"/>
      <c r="CS76" s="51"/>
      <c r="CT76" s="51"/>
      <c r="CU76" s="51"/>
      <c r="CV76" s="51"/>
      <c r="CW76" s="51"/>
      <c r="CX76" s="51"/>
      <c r="CY76" s="51"/>
      <c r="CZ76" s="51"/>
      <c r="DA76" s="51"/>
      <c r="DB76" s="51"/>
      <c r="DC76" s="51"/>
      <c r="DD76" s="51"/>
      <c r="DE76" s="51"/>
      <c r="DF76" s="51"/>
      <c r="DG76" s="51"/>
      <c r="DH76" s="51"/>
      <c r="DI76" s="51"/>
      <c r="DJ76" s="51"/>
      <c r="DK76" s="51"/>
      <c r="DL76" s="51"/>
      <c r="DM76" s="51"/>
      <c r="DN76" s="51"/>
      <c r="DO76" s="51"/>
      <c r="DP76" s="51"/>
      <c r="DQ76" s="51"/>
      <c r="DR76" s="51"/>
      <c r="DS76" s="51"/>
      <c r="DT76" s="51"/>
      <c r="DU76" s="51"/>
      <c r="DV76" s="51"/>
      <c r="DW76" s="51"/>
      <c r="DX76" s="51"/>
      <c r="DY76" s="51"/>
      <c r="DZ76" s="51"/>
      <c r="EA76" s="51"/>
      <c r="EB76" s="51"/>
      <c r="EC76" s="51"/>
      <c r="ED76" s="51"/>
      <c r="EE76" s="51"/>
      <c r="EF76" s="51"/>
      <c r="EG76" s="51"/>
      <c r="EH76" s="51"/>
      <c r="EI76" s="51"/>
      <c r="EJ76" s="51"/>
      <c r="EK76" s="51"/>
      <c r="EL76" s="51"/>
      <c r="EM76" s="51"/>
      <c r="EN76" s="51"/>
      <c r="EO76" s="51"/>
      <c r="EP76" s="51"/>
      <c r="EQ76" s="51"/>
      <c r="ER76" s="51"/>
      <c r="ES76" s="51"/>
      <c r="ET76" s="51"/>
      <c r="EU76" s="51"/>
      <c r="EV76" s="51"/>
      <c r="EW76" s="51"/>
      <c r="EX76" s="51"/>
      <c r="EY76" s="51"/>
      <c r="EZ76" s="51"/>
      <c r="FA76" s="51"/>
      <c r="FB76" s="51"/>
      <c r="FC76" s="51"/>
      <c r="FD76" s="51"/>
      <c r="FE76" s="51"/>
      <c r="FF76" s="51"/>
      <c r="FG76" s="51"/>
      <c r="FH76" s="51"/>
      <c r="FI76" s="51"/>
      <c r="FJ76" s="51"/>
      <c r="FK76" s="51"/>
      <c r="FL76" s="51"/>
      <c r="FM76" s="51"/>
      <c r="FN76" s="51"/>
      <c r="FO76" s="51"/>
    </row>
    <row r="77" spans="1:171" s="15" customFormat="1" ht="9.9499999999999993" customHeight="1" x14ac:dyDescent="0.2">
      <c r="A77" s="97"/>
      <c r="B77" s="144"/>
      <c r="C77" s="145"/>
      <c r="D77" s="41"/>
      <c r="E77" s="42"/>
      <c r="F77" s="34"/>
      <c r="G77" s="35"/>
      <c r="H77" s="36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8"/>
      <c r="BK77" s="18"/>
      <c r="BL77" s="18"/>
      <c r="BM77" s="18"/>
      <c r="BN77" s="18"/>
      <c r="BO77" s="18"/>
      <c r="BP77" s="18"/>
      <c r="BQ77" s="18"/>
      <c r="BR77" s="18"/>
      <c r="BS77" s="18"/>
      <c r="BT77" s="18"/>
      <c r="BU77" s="18"/>
      <c r="BV77" s="18"/>
      <c r="BW77" s="18"/>
      <c r="BX77" s="18"/>
      <c r="BY77" s="18"/>
      <c r="BZ77" s="18"/>
      <c r="CA77" s="18"/>
      <c r="CB77" s="18"/>
      <c r="CC77" s="18"/>
      <c r="CD77" s="18"/>
      <c r="CE77" s="18"/>
      <c r="CF77" s="18"/>
      <c r="CG77" s="18"/>
      <c r="CH77" s="18"/>
      <c r="CI77" s="18"/>
      <c r="CJ77" s="18"/>
      <c r="CK77" s="18"/>
      <c r="CL77" s="18"/>
      <c r="CM77" s="18"/>
      <c r="CN77" s="18"/>
      <c r="CO77" s="18"/>
      <c r="CP77" s="18"/>
      <c r="CQ77" s="18"/>
      <c r="CR77" s="18"/>
      <c r="CS77" s="18"/>
      <c r="CT77" s="18"/>
      <c r="CU77" s="18"/>
      <c r="CV77" s="18"/>
      <c r="CW77" s="18"/>
      <c r="CX77" s="18"/>
      <c r="CY77" s="18"/>
      <c r="CZ77" s="18"/>
      <c r="DA77" s="18"/>
      <c r="DB77" s="18"/>
      <c r="DC77" s="18"/>
      <c r="DD77" s="18"/>
      <c r="DE77" s="18"/>
      <c r="DF77" s="18"/>
      <c r="DG77" s="18"/>
      <c r="DH77" s="18"/>
      <c r="DI77" s="18"/>
      <c r="DJ77" s="18"/>
      <c r="DK77" s="18"/>
      <c r="DL77" s="18"/>
      <c r="DM77" s="18"/>
      <c r="DN77" s="18"/>
      <c r="DO77" s="18"/>
      <c r="DP77" s="18"/>
      <c r="DQ77" s="18"/>
      <c r="DR77" s="18"/>
      <c r="DS77" s="18"/>
      <c r="DT77" s="18"/>
      <c r="DU77" s="18"/>
      <c r="DV77" s="18"/>
      <c r="DW77" s="18"/>
      <c r="DX77" s="18"/>
      <c r="DY77" s="18"/>
      <c r="DZ77" s="18"/>
      <c r="EA77" s="18"/>
      <c r="EB77" s="18"/>
      <c r="EC77" s="18"/>
      <c r="ED77" s="18"/>
      <c r="EE77" s="18"/>
      <c r="EF77" s="18"/>
      <c r="EG77" s="18"/>
      <c r="EH77" s="18"/>
      <c r="EI77" s="18"/>
      <c r="EJ77" s="18"/>
      <c r="EK77" s="18"/>
      <c r="EL77" s="18"/>
      <c r="EM77" s="18"/>
      <c r="EN77" s="18"/>
      <c r="EO77" s="18"/>
      <c r="EP77" s="18"/>
      <c r="EQ77" s="18"/>
      <c r="ER77" s="18"/>
      <c r="ES77" s="18"/>
      <c r="ET77" s="18"/>
      <c r="EU77" s="18"/>
      <c r="EV77" s="18"/>
      <c r="EW77" s="18"/>
      <c r="EX77" s="18"/>
      <c r="EY77" s="18"/>
      <c r="EZ77" s="18"/>
      <c r="FA77" s="18"/>
      <c r="FB77" s="18"/>
      <c r="FC77" s="18"/>
      <c r="FD77" s="18"/>
      <c r="FE77" s="18"/>
      <c r="FF77" s="18"/>
      <c r="FG77" s="18"/>
      <c r="FH77" s="18"/>
      <c r="FI77" s="18"/>
      <c r="FJ77" s="18"/>
    </row>
    <row r="78" spans="1:171" s="16" customFormat="1" ht="25.15" customHeight="1" x14ac:dyDescent="0.2">
      <c r="A78" s="104"/>
      <c r="B78" s="153" t="s">
        <v>41</v>
      </c>
      <c r="C78" s="154"/>
      <c r="D78" s="24" t="s">
        <v>10</v>
      </c>
      <c r="E78" s="23">
        <v>3</v>
      </c>
      <c r="F78" s="24"/>
      <c r="G78" s="8"/>
      <c r="H78" s="9"/>
      <c r="I78" s="17"/>
    </row>
    <row r="79" spans="1:171" s="16" customFormat="1" ht="15" customHeight="1" x14ac:dyDescent="0.2">
      <c r="A79" s="104"/>
      <c r="B79" s="153" t="s">
        <v>42</v>
      </c>
      <c r="C79" s="154"/>
      <c r="D79" s="24" t="s">
        <v>10</v>
      </c>
      <c r="E79" s="23">
        <v>3</v>
      </c>
      <c r="F79" s="24"/>
      <c r="G79" s="8"/>
      <c r="H79" s="9"/>
      <c r="I79" s="17"/>
    </row>
    <row r="80" spans="1:171" s="16" customFormat="1" ht="9.9499999999999993" customHeight="1" x14ac:dyDescent="0.2">
      <c r="A80" s="104"/>
      <c r="B80" s="95"/>
      <c r="C80" s="96"/>
      <c r="D80" s="24"/>
      <c r="E80" s="23"/>
      <c r="F80" s="24"/>
      <c r="G80" s="8"/>
      <c r="H80" s="9"/>
      <c r="I80" s="17"/>
    </row>
    <row r="81" spans="1:171" s="10" customFormat="1" ht="15" customHeight="1" x14ac:dyDescent="0.2">
      <c r="A81" s="110"/>
      <c r="B81" s="171" t="s">
        <v>82</v>
      </c>
      <c r="C81" s="172"/>
      <c r="D81" s="45"/>
      <c r="E81" s="46"/>
      <c r="F81" s="47"/>
      <c r="G81" s="47"/>
      <c r="H81" s="48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s="32" customFormat="1" ht="9.9499999999999993" customHeight="1" x14ac:dyDescent="0.2">
      <c r="A82" s="106"/>
      <c r="B82" s="200"/>
      <c r="C82" s="201"/>
      <c r="D82" s="28"/>
      <c r="E82" s="29"/>
      <c r="F82" s="29"/>
      <c r="G82" s="30"/>
      <c r="H82" s="31"/>
      <c r="I82" s="27"/>
    </row>
    <row r="83" spans="1:171" s="90" customFormat="1" ht="24.95" customHeight="1" x14ac:dyDescent="0.2">
      <c r="A83" s="105"/>
      <c r="B83" s="185" t="s">
        <v>83</v>
      </c>
      <c r="C83" s="186"/>
      <c r="D83" s="91"/>
      <c r="E83" s="92"/>
      <c r="F83" s="93"/>
      <c r="G83" s="93"/>
      <c r="H83" s="94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89"/>
      <c r="AH83" s="89"/>
      <c r="AI83" s="89"/>
      <c r="AJ83" s="89"/>
      <c r="AK83" s="89"/>
      <c r="AL83" s="89"/>
      <c r="AM83" s="89"/>
      <c r="AN83" s="89"/>
      <c r="AO83" s="89"/>
      <c r="AP83" s="89"/>
      <c r="AQ83" s="89"/>
      <c r="AR83" s="89"/>
      <c r="AS83" s="89"/>
      <c r="AT83" s="89"/>
      <c r="AU83" s="89"/>
      <c r="AV83" s="89"/>
      <c r="AW83" s="89"/>
      <c r="AX83" s="89"/>
      <c r="AY83" s="89"/>
      <c r="AZ83" s="89"/>
      <c r="BA83" s="89"/>
      <c r="BB83" s="89"/>
      <c r="BC83" s="89"/>
      <c r="BD83" s="89"/>
      <c r="BE83" s="89"/>
      <c r="BF83" s="89"/>
      <c r="BG83" s="89"/>
      <c r="BH83" s="89"/>
      <c r="BI83" s="89"/>
      <c r="BJ83" s="89"/>
      <c r="BK83" s="89"/>
      <c r="BL83" s="89"/>
      <c r="BM83" s="89"/>
      <c r="BN83" s="89"/>
      <c r="BO83" s="89"/>
      <c r="BP83" s="89"/>
      <c r="BQ83" s="89"/>
      <c r="BR83" s="89"/>
      <c r="BS83" s="89"/>
      <c r="BT83" s="89"/>
      <c r="BU83" s="89"/>
      <c r="BV83" s="89"/>
      <c r="BW83" s="89"/>
      <c r="BX83" s="89"/>
      <c r="BY83" s="89"/>
      <c r="BZ83" s="89"/>
      <c r="CA83" s="89"/>
      <c r="CB83" s="89"/>
      <c r="CC83" s="89"/>
      <c r="CD83" s="89"/>
      <c r="CE83" s="89"/>
      <c r="CF83" s="89"/>
      <c r="CG83" s="89"/>
      <c r="CH83" s="89"/>
      <c r="CI83" s="89"/>
      <c r="CJ83" s="89"/>
      <c r="CK83" s="89"/>
      <c r="CL83" s="89"/>
      <c r="CM83" s="89"/>
      <c r="CN83" s="89"/>
      <c r="CO83" s="89"/>
      <c r="CP83" s="89"/>
      <c r="CQ83" s="89"/>
      <c r="CR83" s="89"/>
      <c r="CS83" s="89"/>
      <c r="CT83" s="89"/>
      <c r="CU83" s="89"/>
      <c r="CV83" s="89"/>
      <c r="CW83" s="89"/>
      <c r="CX83" s="89"/>
      <c r="CY83" s="89"/>
      <c r="CZ83" s="89"/>
      <c r="DA83" s="89"/>
      <c r="DB83" s="89"/>
      <c r="DC83" s="89"/>
      <c r="DD83" s="89"/>
      <c r="DE83" s="89"/>
      <c r="DF83" s="89"/>
      <c r="DG83" s="89"/>
      <c r="DH83" s="89"/>
      <c r="DI83" s="89"/>
      <c r="DJ83" s="89"/>
      <c r="DK83" s="89"/>
      <c r="DL83" s="89"/>
      <c r="DM83" s="89"/>
      <c r="DN83" s="89"/>
      <c r="DO83" s="89"/>
      <c r="DP83" s="89"/>
      <c r="DQ83" s="89"/>
      <c r="DR83" s="89"/>
      <c r="DS83" s="89"/>
      <c r="DT83" s="89"/>
      <c r="DU83" s="89"/>
      <c r="DV83" s="89"/>
      <c r="DW83" s="89"/>
      <c r="DX83" s="89"/>
      <c r="DY83" s="89"/>
      <c r="DZ83" s="89"/>
      <c r="EA83" s="89"/>
      <c r="EB83" s="89"/>
      <c r="EC83" s="89"/>
      <c r="ED83" s="89"/>
      <c r="EE83" s="89"/>
      <c r="EF83" s="89"/>
      <c r="EG83" s="89"/>
      <c r="EH83" s="89"/>
      <c r="EI83" s="89"/>
      <c r="EJ83" s="89"/>
      <c r="EK83" s="89"/>
      <c r="EL83" s="89"/>
      <c r="EM83" s="89"/>
      <c r="EN83" s="89"/>
      <c r="EO83" s="89"/>
      <c r="EP83" s="89"/>
      <c r="EQ83" s="89"/>
      <c r="ER83" s="89"/>
      <c r="ES83" s="89"/>
      <c r="ET83" s="89"/>
      <c r="EU83" s="89"/>
      <c r="EV83" s="89"/>
      <c r="EW83" s="89"/>
      <c r="EX83" s="89"/>
      <c r="EY83" s="89"/>
      <c r="EZ83" s="89"/>
      <c r="FA83" s="89"/>
      <c r="FB83" s="89"/>
      <c r="FC83" s="89"/>
      <c r="FD83" s="89"/>
      <c r="FE83" s="89"/>
      <c r="FF83" s="89"/>
      <c r="FG83" s="89"/>
      <c r="FH83" s="89"/>
      <c r="FI83" s="89"/>
      <c r="FJ83" s="89"/>
      <c r="FK83" s="89"/>
      <c r="FL83" s="89"/>
      <c r="FM83" s="89"/>
      <c r="FN83" s="89"/>
      <c r="FO83" s="89"/>
    </row>
    <row r="84" spans="1:171" s="32" customFormat="1" ht="9.9499999999999993" customHeight="1" x14ac:dyDescent="0.2">
      <c r="A84" s="106"/>
      <c r="B84" s="202"/>
      <c r="C84" s="203"/>
      <c r="D84" s="28"/>
      <c r="E84" s="29"/>
      <c r="F84" s="29"/>
      <c r="G84" s="30"/>
      <c r="H84" s="31"/>
      <c r="I84" s="27"/>
    </row>
    <row r="85" spans="1:171" s="90" customFormat="1" ht="19.899999999999999" customHeight="1" x14ac:dyDescent="0.2">
      <c r="A85" s="101">
        <v>3</v>
      </c>
      <c r="B85" s="181" t="s">
        <v>19</v>
      </c>
      <c r="C85" s="182"/>
      <c r="D85" s="85"/>
      <c r="E85" s="86"/>
      <c r="F85" s="86"/>
      <c r="G85" s="87"/>
      <c r="H85" s="88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89"/>
      <c r="AH85" s="89"/>
      <c r="AI85" s="89"/>
      <c r="AJ85" s="89"/>
      <c r="AK85" s="89"/>
      <c r="AL85" s="89"/>
      <c r="AM85" s="89"/>
      <c r="AN85" s="89"/>
      <c r="AO85" s="89"/>
      <c r="AP85" s="89"/>
      <c r="AQ85" s="89"/>
      <c r="AR85" s="89"/>
      <c r="AS85" s="89"/>
      <c r="AT85" s="89"/>
      <c r="AU85" s="89"/>
      <c r="AV85" s="89"/>
      <c r="AW85" s="89"/>
      <c r="AX85" s="89"/>
      <c r="AY85" s="89"/>
      <c r="AZ85" s="89"/>
      <c r="BA85" s="89"/>
      <c r="BB85" s="89"/>
      <c r="BC85" s="89"/>
      <c r="BD85" s="89"/>
      <c r="BE85" s="89"/>
      <c r="BF85" s="89"/>
      <c r="BG85" s="89"/>
      <c r="BH85" s="89"/>
      <c r="BI85" s="89"/>
      <c r="BJ85" s="89"/>
      <c r="BK85" s="89"/>
      <c r="BL85" s="89"/>
      <c r="BM85" s="89"/>
      <c r="BN85" s="89"/>
      <c r="BO85" s="89"/>
      <c r="BP85" s="89"/>
      <c r="BQ85" s="89"/>
      <c r="BR85" s="89"/>
      <c r="BS85" s="89"/>
      <c r="BT85" s="89"/>
      <c r="BU85" s="89"/>
      <c r="BV85" s="89"/>
      <c r="BW85" s="89"/>
      <c r="BX85" s="89"/>
      <c r="BY85" s="89"/>
      <c r="BZ85" s="89"/>
      <c r="CA85" s="89"/>
      <c r="CB85" s="89"/>
      <c r="CC85" s="89"/>
      <c r="CD85" s="89"/>
      <c r="CE85" s="89"/>
      <c r="CF85" s="89"/>
      <c r="CG85" s="89"/>
      <c r="CH85" s="89"/>
      <c r="CI85" s="89"/>
      <c r="CJ85" s="89"/>
      <c r="CK85" s="89"/>
      <c r="CL85" s="89"/>
      <c r="CM85" s="89"/>
      <c r="CN85" s="89"/>
      <c r="CO85" s="89"/>
      <c r="CP85" s="89"/>
      <c r="CQ85" s="89"/>
      <c r="CR85" s="89"/>
      <c r="CS85" s="89"/>
      <c r="CT85" s="89"/>
      <c r="CU85" s="89"/>
      <c r="CV85" s="89"/>
      <c r="CW85" s="89"/>
      <c r="CX85" s="89"/>
      <c r="CY85" s="89"/>
      <c r="CZ85" s="89"/>
      <c r="DA85" s="89"/>
      <c r="DB85" s="89"/>
      <c r="DC85" s="89"/>
      <c r="DD85" s="89"/>
      <c r="DE85" s="89"/>
      <c r="DF85" s="89"/>
      <c r="DG85" s="89"/>
      <c r="DH85" s="89"/>
      <c r="DI85" s="89"/>
      <c r="DJ85" s="89"/>
      <c r="DK85" s="89"/>
      <c r="DL85" s="89"/>
      <c r="DM85" s="89"/>
      <c r="DN85" s="89"/>
      <c r="DO85" s="89"/>
      <c r="DP85" s="89"/>
      <c r="DQ85" s="89"/>
      <c r="DR85" s="89"/>
      <c r="DS85" s="89"/>
      <c r="DT85" s="89"/>
      <c r="DU85" s="89"/>
      <c r="DV85" s="89"/>
      <c r="DW85" s="89"/>
      <c r="DX85" s="89"/>
      <c r="DY85" s="89"/>
      <c r="DZ85" s="89"/>
      <c r="EA85" s="89"/>
      <c r="EB85" s="89"/>
      <c r="EC85" s="89"/>
      <c r="ED85" s="89"/>
      <c r="EE85" s="89"/>
      <c r="EF85" s="89"/>
      <c r="EG85" s="89"/>
      <c r="EH85" s="89"/>
      <c r="EI85" s="89"/>
      <c r="EJ85" s="89"/>
      <c r="EK85" s="89"/>
      <c r="EL85" s="89"/>
      <c r="EM85" s="89"/>
      <c r="EN85" s="89"/>
      <c r="EO85" s="89"/>
      <c r="EP85" s="89"/>
      <c r="EQ85" s="89"/>
      <c r="ER85" s="89"/>
      <c r="ES85" s="89"/>
      <c r="ET85" s="89"/>
      <c r="EU85" s="89"/>
      <c r="EV85" s="89"/>
      <c r="EW85" s="89"/>
      <c r="EX85" s="89"/>
      <c r="EY85" s="89"/>
      <c r="EZ85" s="89"/>
      <c r="FA85" s="89"/>
      <c r="FB85" s="89"/>
      <c r="FC85" s="89"/>
      <c r="FD85" s="89"/>
      <c r="FE85" s="89"/>
      <c r="FF85" s="89"/>
      <c r="FG85" s="89"/>
      <c r="FH85" s="89"/>
      <c r="FI85" s="89"/>
      <c r="FJ85" s="89"/>
      <c r="FK85" s="89"/>
      <c r="FL85" s="89"/>
      <c r="FM85" s="89"/>
      <c r="FN85" s="89"/>
      <c r="FO85" s="89"/>
    </row>
    <row r="86" spans="1:171" s="16" customFormat="1" ht="9.9499999999999993" customHeight="1" x14ac:dyDescent="0.2">
      <c r="A86" s="104"/>
      <c r="B86" s="153"/>
      <c r="C86" s="154"/>
      <c r="D86" s="24"/>
      <c r="E86" s="25"/>
      <c r="F86" s="25"/>
      <c r="G86" s="26"/>
      <c r="H86" s="9"/>
      <c r="I86" s="19"/>
    </row>
    <row r="87" spans="1:171" s="52" customFormat="1" ht="15" customHeight="1" x14ac:dyDescent="0.2">
      <c r="A87" s="107">
        <v>3.1</v>
      </c>
      <c r="B87" s="190" t="s">
        <v>43</v>
      </c>
      <c r="C87" s="191"/>
      <c r="D87" s="50"/>
      <c r="E87" s="49"/>
      <c r="F87" s="49"/>
      <c r="G87" s="49"/>
      <c r="H87" s="49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1"/>
      <c r="Z87" s="51"/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  <c r="BF87" s="51"/>
      <c r="BG87" s="51"/>
      <c r="BH87" s="51"/>
      <c r="BI87" s="51"/>
      <c r="BJ87" s="51"/>
      <c r="BK87" s="51"/>
      <c r="BL87" s="51"/>
      <c r="BM87" s="51"/>
      <c r="BN87" s="51"/>
      <c r="BO87" s="51"/>
      <c r="BP87" s="51"/>
      <c r="BQ87" s="51"/>
      <c r="BR87" s="51"/>
      <c r="BS87" s="51"/>
      <c r="BT87" s="51"/>
      <c r="BU87" s="51"/>
      <c r="BV87" s="51"/>
      <c r="BW87" s="51"/>
      <c r="BX87" s="51"/>
      <c r="BY87" s="51"/>
      <c r="BZ87" s="51"/>
      <c r="CA87" s="51"/>
      <c r="CB87" s="51"/>
      <c r="CC87" s="51"/>
      <c r="CD87" s="51"/>
      <c r="CE87" s="51"/>
      <c r="CF87" s="51"/>
      <c r="CG87" s="51"/>
      <c r="CH87" s="51"/>
      <c r="CI87" s="51"/>
      <c r="CJ87" s="51"/>
      <c r="CK87" s="51"/>
      <c r="CL87" s="51"/>
      <c r="CM87" s="51"/>
      <c r="CN87" s="51"/>
      <c r="CO87" s="51"/>
      <c r="CP87" s="51"/>
      <c r="CQ87" s="51"/>
      <c r="CR87" s="51"/>
      <c r="CS87" s="51"/>
      <c r="CT87" s="51"/>
      <c r="CU87" s="51"/>
      <c r="CV87" s="51"/>
      <c r="CW87" s="51"/>
      <c r="CX87" s="51"/>
      <c r="CY87" s="51"/>
      <c r="CZ87" s="51"/>
      <c r="DA87" s="51"/>
      <c r="DB87" s="51"/>
      <c r="DC87" s="51"/>
      <c r="DD87" s="51"/>
      <c r="DE87" s="51"/>
      <c r="DF87" s="51"/>
      <c r="DG87" s="51"/>
      <c r="DH87" s="51"/>
      <c r="DI87" s="51"/>
      <c r="DJ87" s="51"/>
      <c r="DK87" s="51"/>
      <c r="DL87" s="51"/>
      <c r="DM87" s="51"/>
      <c r="DN87" s="51"/>
      <c r="DO87" s="51"/>
      <c r="DP87" s="51"/>
      <c r="DQ87" s="51"/>
      <c r="DR87" s="51"/>
      <c r="DS87" s="51"/>
      <c r="DT87" s="51"/>
      <c r="DU87" s="51"/>
      <c r="DV87" s="51"/>
      <c r="DW87" s="51"/>
      <c r="DX87" s="51"/>
      <c r="DY87" s="51"/>
      <c r="DZ87" s="51"/>
      <c r="EA87" s="51"/>
      <c r="EB87" s="51"/>
      <c r="EC87" s="51"/>
      <c r="ED87" s="51"/>
      <c r="EE87" s="51"/>
      <c r="EF87" s="51"/>
      <c r="EG87" s="51"/>
      <c r="EH87" s="51"/>
      <c r="EI87" s="51"/>
      <c r="EJ87" s="51"/>
      <c r="EK87" s="51"/>
      <c r="EL87" s="51"/>
      <c r="EM87" s="51"/>
      <c r="EN87" s="51"/>
      <c r="EO87" s="51"/>
      <c r="EP87" s="51"/>
      <c r="EQ87" s="51"/>
      <c r="ER87" s="51"/>
      <c r="ES87" s="51"/>
      <c r="ET87" s="51"/>
      <c r="EU87" s="51"/>
      <c r="EV87" s="51"/>
      <c r="EW87" s="51"/>
      <c r="EX87" s="51"/>
      <c r="EY87" s="51"/>
      <c r="EZ87" s="51"/>
      <c r="FA87" s="51"/>
      <c r="FB87" s="51"/>
      <c r="FC87" s="51"/>
      <c r="FD87" s="51"/>
      <c r="FE87" s="51"/>
      <c r="FF87" s="51"/>
      <c r="FG87" s="51"/>
      <c r="FH87" s="51"/>
      <c r="FI87" s="51"/>
      <c r="FJ87" s="51"/>
      <c r="FK87" s="51"/>
      <c r="FL87" s="51"/>
      <c r="FM87" s="51"/>
      <c r="FN87" s="51"/>
      <c r="FO87" s="51"/>
    </row>
    <row r="88" spans="1:171" s="15" customFormat="1" ht="9.9499999999999993" customHeight="1" x14ac:dyDescent="0.2">
      <c r="A88" s="97"/>
      <c r="B88" s="144"/>
      <c r="C88" s="145"/>
      <c r="D88" s="41"/>
      <c r="E88" s="42"/>
      <c r="F88" s="34"/>
      <c r="G88" s="35"/>
      <c r="H88" s="36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  <c r="AM88" s="18"/>
      <c r="AN88" s="18"/>
      <c r="AO88" s="18"/>
      <c r="AP88" s="18"/>
      <c r="AQ88" s="18"/>
      <c r="AR88" s="18"/>
      <c r="AS88" s="18"/>
      <c r="AT88" s="18"/>
      <c r="AU88" s="18"/>
      <c r="AV88" s="18"/>
      <c r="AW88" s="18"/>
      <c r="AX88" s="18"/>
      <c r="AY88" s="18"/>
      <c r="AZ88" s="18"/>
      <c r="BA88" s="18"/>
      <c r="BB88" s="18"/>
      <c r="BC88" s="18"/>
      <c r="BD88" s="18"/>
      <c r="BE88" s="18"/>
      <c r="BF88" s="18"/>
      <c r="BG88" s="18"/>
      <c r="BH88" s="18"/>
      <c r="BI88" s="18"/>
      <c r="BJ88" s="18"/>
      <c r="BK88" s="18"/>
      <c r="BL88" s="18"/>
      <c r="BM88" s="18"/>
      <c r="BN88" s="18"/>
      <c r="BO88" s="18"/>
      <c r="BP88" s="18"/>
      <c r="BQ88" s="18"/>
      <c r="BR88" s="18"/>
      <c r="BS88" s="18"/>
      <c r="BT88" s="18"/>
      <c r="BU88" s="18"/>
      <c r="BV88" s="18"/>
      <c r="BW88" s="18"/>
      <c r="BX88" s="18"/>
      <c r="BY88" s="18"/>
      <c r="BZ88" s="18"/>
      <c r="CA88" s="18"/>
      <c r="CB88" s="18"/>
      <c r="CC88" s="18"/>
      <c r="CD88" s="18"/>
      <c r="CE88" s="18"/>
      <c r="CF88" s="18"/>
      <c r="CG88" s="18"/>
      <c r="CH88" s="18"/>
      <c r="CI88" s="18"/>
      <c r="CJ88" s="18"/>
      <c r="CK88" s="18"/>
      <c r="CL88" s="18"/>
      <c r="CM88" s="18"/>
      <c r="CN88" s="18"/>
      <c r="CO88" s="18"/>
      <c r="CP88" s="18"/>
      <c r="CQ88" s="18"/>
      <c r="CR88" s="18"/>
      <c r="CS88" s="18"/>
      <c r="CT88" s="18"/>
      <c r="CU88" s="18"/>
      <c r="CV88" s="18"/>
      <c r="CW88" s="18"/>
      <c r="CX88" s="18"/>
      <c r="CY88" s="18"/>
      <c r="CZ88" s="18"/>
      <c r="DA88" s="18"/>
      <c r="DB88" s="18"/>
      <c r="DC88" s="18"/>
      <c r="DD88" s="18"/>
      <c r="DE88" s="18"/>
      <c r="DF88" s="18"/>
      <c r="DG88" s="18"/>
      <c r="DH88" s="18"/>
      <c r="DI88" s="18"/>
      <c r="DJ88" s="18"/>
      <c r="DK88" s="18"/>
      <c r="DL88" s="18"/>
      <c r="DM88" s="18"/>
      <c r="DN88" s="18"/>
      <c r="DO88" s="18"/>
      <c r="DP88" s="18"/>
      <c r="DQ88" s="18"/>
      <c r="DR88" s="18"/>
      <c r="DS88" s="18"/>
      <c r="DT88" s="18"/>
      <c r="DU88" s="18"/>
      <c r="DV88" s="18"/>
      <c r="DW88" s="18"/>
      <c r="DX88" s="18"/>
      <c r="DY88" s="18"/>
      <c r="DZ88" s="18"/>
      <c r="EA88" s="18"/>
      <c r="EB88" s="18"/>
      <c r="EC88" s="18"/>
      <c r="ED88" s="18"/>
      <c r="EE88" s="18"/>
      <c r="EF88" s="18"/>
      <c r="EG88" s="18"/>
      <c r="EH88" s="18"/>
      <c r="EI88" s="18"/>
      <c r="EJ88" s="18"/>
      <c r="EK88" s="18"/>
      <c r="EL88" s="18"/>
      <c r="EM88" s="18"/>
      <c r="EN88" s="18"/>
      <c r="EO88" s="18"/>
      <c r="EP88" s="18"/>
      <c r="EQ88" s="18"/>
      <c r="ER88" s="18"/>
      <c r="ES88" s="18"/>
      <c r="ET88" s="18"/>
      <c r="EU88" s="18"/>
      <c r="EV88" s="18"/>
      <c r="EW88" s="18"/>
      <c r="EX88" s="18"/>
      <c r="EY88" s="18"/>
      <c r="EZ88" s="18"/>
      <c r="FA88" s="18"/>
      <c r="FB88" s="18"/>
      <c r="FC88" s="18"/>
      <c r="FD88" s="18"/>
      <c r="FE88" s="18"/>
      <c r="FF88" s="18"/>
      <c r="FG88" s="18"/>
      <c r="FH88" s="18"/>
      <c r="FI88" s="18"/>
      <c r="FJ88" s="18"/>
    </row>
    <row r="89" spans="1:171" s="16" customFormat="1" ht="15" customHeight="1" x14ac:dyDescent="0.2">
      <c r="A89" s="97" t="s">
        <v>49</v>
      </c>
      <c r="B89" s="169" t="s">
        <v>44</v>
      </c>
      <c r="C89" s="170"/>
      <c r="D89" s="33"/>
      <c r="E89" s="34"/>
      <c r="F89" s="34"/>
      <c r="G89" s="35"/>
      <c r="H89" s="36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8"/>
      <c r="AN89" s="18"/>
      <c r="AO89" s="18"/>
      <c r="AP89" s="18"/>
      <c r="AQ89" s="18"/>
      <c r="AR89" s="18"/>
      <c r="AS89" s="18"/>
      <c r="AT89" s="18"/>
      <c r="AU89" s="18"/>
      <c r="AV89" s="18"/>
      <c r="AW89" s="18"/>
      <c r="AX89" s="18"/>
      <c r="AY89" s="18"/>
      <c r="AZ89" s="18"/>
      <c r="BA89" s="18"/>
      <c r="BB89" s="18"/>
      <c r="BC89" s="18"/>
      <c r="BD89" s="18"/>
      <c r="BE89" s="18"/>
      <c r="BF89" s="18"/>
      <c r="BG89" s="18"/>
      <c r="BH89" s="18"/>
      <c r="BI89" s="18"/>
      <c r="BJ89" s="18"/>
      <c r="BK89" s="18"/>
      <c r="BL89" s="18"/>
      <c r="BM89" s="18"/>
      <c r="BN89" s="18"/>
      <c r="BO89" s="18"/>
      <c r="BP89" s="18"/>
      <c r="BQ89" s="18"/>
      <c r="BR89" s="18"/>
      <c r="BS89" s="18"/>
      <c r="BT89" s="18"/>
      <c r="BU89" s="18"/>
      <c r="BV89" s="18"/>
      <c r="BW89" s="18"/>
      <c r="BX89" s="18"/>
      <c r="BY89" s="18"/>
      <c r="BZ89" s="18"/>
      <c r="CA89" s="18"/>
      <c r="CB89" s="18"/>
      <c r="CC89" s="18"/>
      <c r="CD89" s="18"/>
      <c r="CE89" s="18"/>
      <c r="CF89" s="18"/>
      <c r="CG89" s="18"/>
      <c r="CH89" s="18"/>
      <c r="CI89" s="18"/>
      <c r="CJ89" s="18"/>
      <c r="CK89" s="18"/>
      <c r="CL89" s="18"/>
      <c r="CM89" s="18"/>
      <c r="CN89" s="18"/>
      <c r="CO89" s="18"/>
      <c r="CP89" s="18"/>
      <c r="CQ89" s="18"/>
      <c r="CR89" s="18"/>
      <c r="CS89" s="18"/>
      <c r="CT89" s="18"/>
      <c r="CU89" s="18"/>
      <c r="CV89" s="18"/>
      <c r="CW89" s="18"/>
      <c r="CX89" s="18"/>
      <c r="CY89" s="18"/>
      <c r="CZ89" s="18"/>
      <c r="DA89" s="18"/>
      <c r="DB89" s="18"/>
      <c r="DC89" s="18"/>
      <c r="DD89" s="18"/>
      <c r="DE89" s="18"/>
      <c r="DF89" s="18"/>
      <c r="DG89" s="18"/>
      <c r="DH89" s="18"/>
      <c r="DI89" s="18"/>
      <c r="DJ89" s="18"/>
      <c r="DK89" s="18"/>
      <c r="DL89" s="18"/>
      <c r="DM89" s="18"/>
      <c r="DN89" s="18"/>
      <c r="DO89" s="18"/>
      <c r="DP89" s="18"/>
      <c r="DQ89" s="18"/>
      <c r="DR89" s="18"/>
      <c r="DS89" s="18"/>
      <c r="DT89" s="18"/>
      <c r="DU89" s="18"/>
      <c r="DV89" s="18"/>
      <c r="DW89" s="18"/>
      <c r="DX89" s="18"/>
      <c r="DY89" s="18"/>
      <c r="DZ89" s="18"/>
      <c r="EA89" s="18"/>
      <c r="EB89" s="18"/>
      <c r="EC89" s="18"/>
      <c r="ED89" s="18"/>
      <c r="EE89" s="18"/>
      <c r="EF89" s="18"/>
      <c r="EG89" s="18"/>
      <c r="EH89" s="18"/>
      <c r="EI89" s="18"/>
      <c r="EJ89" s="18"/>
      <c r="EK89" s="18"/>
      <c r="EL89" s="18"/>
      <c r="EM89" s="18"/>
      <c r="EN89" s="18"/>
      <c r="EO89" s="18"/>
      <c r="EP89" s="18"/>
      <c r="EQ89" s="18"/>
      <c r="ER89" s="18"/>
      <c r="ES89" s="18"/>
      <c r="ET89" s="18"/>
      <c r="EU89" s="18"/>
      <c r="EV89" s="18"/>
      <c r="EW89" s="18"/>
      <c r="EX89" s="18"/>
      <c r="EY89" s="18"/>
      <c r="EZ89" s="18"/>
      <c r="FA89" s="18"/>
      <c r="FB89" s="18"/>
      <c r="FC89" s="18"/>
      <c r="FD89" s="18"/>
      <c r="FE89" s="18"/>
      <c r="FF89" s="18"/>
      <c r="FG89" s="18"/>
      <c r="FH89" s="18"/>
      <c r="FI89" s="18"/>
      <c r="FJ89" s="18"/>
    </row>
    <row r="90" spans="1:171" s="15" customFormat="1" ht="9.9499999999999993" customHeight="1" x14ac:dyDescent="0.2">
      <c r="A90" s="97"/>
      <c r="B90" s="144"/>
      <c r="C90" s="145"/>
      <c r="D90" s="41"/>
      <c r="E90" s="42"/>
      <c r="F90" s="34"/>
      <c r="G90" s="35"/>
      <c r="H90" s="36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18"/>
      <c r="AK90" s="18"/>
      <c r="AL90" s="18"/>
      <c r="AM90" s="18"/>
      <c r="AN90" s="18"/>
      <c r="AO90" s="18"/>
      <c r="AP90" s="18"/>
      <c r="AQ90" s="18"/>
      <c r="AR90" s="18"/>
      <c r="AS90" s="18"/>
      <c r="AT90" s="18"/>
      <c r="AU90" s="18"/>
      <c r="AV90" s="18"/>
      <c r="AW90" s="18"/>
      <c r="AX90" s="18"/>
      <c r="AY90" s="18"/>
      <c r="AZ90" s="18"/>
      <c r="BA90" s="18"/>
      <c r="BB90" s="18"/>
      <c r="BC90" s="18"/>
      <c r="BD90" s="18"/>
      <c r="BE90" s="18"/>
      <c r="BF90" s="18"/>
      <c r="BG90" s="18"/>
      <c r="BH90" s="18"/>
      <c r="BI90" s="18"/>
      <c r="BJ90" s="18"/>
      <c r="BK90" s="18"/>
      <c r="BL90" s="18"/>
      <c r="BM90" s="18"/>
      <c r="BN90" s="18"/>
      <c r="BO90" s="18"/>
      <c r="BP90" s="18"/>
      <c r="BQ90" s="18"/>
      <c r="BR90" s="18"/>
      <c r="BS90" s="18"/>
      <c r="BT90" s="18"/>
      <c r="BU90" s="18"/>
      <c r="BV90" s="18"/>
      <c r="BW90" s="18"/>
      <c r="BX90" s="18"/>
      <c r="BY90" s="18"/>
      <c r="BZ90" s="18"/>
      <c r="CA90" s="18"/>
      <c r="CB90" s="18"/>
      <c r="CC90" s="18"/>
      <c r="CD90" s="18"/>
      <c r="CE90" s="18"/>
      <c r="CF90" s="18"/>
      <c r="CG90" s="18"/>
      <c r="CH90" s="18"/>
      <c r="CI90" s="18"/>
      <c r="CJ90" s="18"/>
      <c r="CK90" s="18"/>
      <c r="CL90" s="18"/>
      <c r="CM90" s="18"/>
      <c r="CN90" s="18"/>
      <c r="CO90" s="18"/>
      <c r="CP90" s="18"/>
      <c r="CQ90" s="18"/>
      <c r="CR90" s="18"/>
      <c r="CS90" s="18"/>
      <c r="CT90" s="18"/>
      <c r="CU90" s="18"/>
      <c r="CV90" s="18"/>
      <c r="CW90" s="18"/>
      <c r="CX90" s="18"/>
      <c r="CY90" s="18"/>
      <c r="CZ90" s="18"/>
      <c r="DA90" s="18"/>
      <c r="DB90" s="18"/>
      <c r="DC90" s="18"/>
      <c r="DD90" s="18"/>
      <c r="DE90" s="18"/>
      <c r="DF90" s="18"/>
      <c r="DG90" s="18"/>
      <c r="DH90" s="18"/>
      <c r="DI90" s="18"/>
      <c r="DJ90" s="18"/>
      <c r="DK90" s="18"/>
      <c r="DL90" s="18"/>
      <c r="DM90" s="18"/>
      <c r="DN90" s="18"/>
      <c r="DO90" s="18"/>
      <c r="DP90" s="18"/>
      <c r="DQ90" s="18"/>
      <c r="DR90" s="18"/>
      <c r="DS90" s="18"/>
      <c r="DT90" s="18"/>
      <c r="DU90" s="18"/>
      <c r="DV90" s="18"/>
      <c r="DW90" s="18"/>
      <c r="DX90" s="18"/>
      <c r="DY90" s="18"/>
      <c r="DZ90" s="18"/>
      <c r="EA90" s="18"/>
      <c r="EB90" s="18"/>
      <c r="EC90" s="18"/>
      <c r="ED90" s="18"/>
      <c r="EE90" s="18"/>
      <c r="EF90" s="18"/>
      <c r="EG90" s="18"/>
      <c r="EH90" s="18"/>
      <c r="EI90" s="18"/>
      <c r="EJ90" s="18"/>
      <c r="EK90" s="18"/>
      <c r="EL90" s="18"/>
      <c r="EM90" s="18"/>
      <c r="EN90" s="18"/>
      <c r="EO90" s="18"/>
      <c r="EP90" s="18"/>
      <c r="EQ90" s="18"/>
      <c r="ER90" s="18"/>
      <c r="ES90" s="18"/>
      <c r="ET90" s="18"/>
      <c r="EU90" s="18"/>
      <c r="EV90" s="18"/>
      <c r="EW90" s="18"/>
      <c r="EX90" s="18"/>
      <c r="EY90" s="18"/>
      <c r="EZ90" s="18"/>
      <c r="FA90" s="18"/>
      <c r="FB90" s="18"/>
      <c r="FC90" s="18"/>
      <c r="FD90" s="18"/>
      <c r="FE90" s="18"/>
      <c r="FF90" s="18"/>
      <c r="FG90" s="18"/>
      <c r="FH90" s="18"/>
      <c r="FI90" s="18"/>
      <c r="FJ90" s="18"/>
    </row>
    <row r="91" spans="1:171" s="16" customFormat="1" ht="34.9" customHeight="1" x14ac:dyDescent="0.2">
      <c r="A91" s="104"/>
      <c r="B91" s="153" t="s">
        <v>15</v>
      </c>
      <c r="C91" s="154"/>
      <c r="D91" s="24" t="s">
        <v>10</v>
      </c>
      <c r="E91" s="23">
        <v>1</v>
      </c>
      <c r="F91" s="24"/>
      <c r="G91" s="8"/>
      <c r="H91" s="9"/>
      <c r="I91" s="17"/>
    </row>
    <row r="92" spans="1:171" s="16" customFormat="1" ht="15" customHeight="1" x14ac:dyDescent="0.2">
      <c r="A92" s="104"/>
      <c r="B92" s="153" t="s">
        <v>45</v>
      </c>
      <c r="C92" s="154"/>
      <c r="D92" s="24" t="s">
        <v>10</v>
      </c>
      <c r="E92" s="23">
        <v>1</v>
      </c>
      <c r="F92" s="24"/>
      <c r="G92" s="8"/>
      <c r="H92" s="9"/>
      <c r="I92" s="17"/>
    </row>
    <row r="93" spans="1:171" s="16" customFormat="1" ht="9.9499999999999993" customHeight="1" x14ac:dyDescent="0.2">
      <c r="A93" s="104"/>
      <c r="B93" s="165"/>
      <c r="C93" s="166"/>
      <c r="D93" s="24"/>
      <c r="E93" s="25"/>
      <c r="F93" s="25"/>
      <c r="G93" s="26"/>
      <c r="H93" s="9"/>
      <c r="I93" s="21"/>
    </row>
    <row r="94" spans="1:171" s="15" customFormat="1" ht="15" customHeight="1" x14ac:dyDescent="0.2">
      <c r="A94" s="108"/>
      <c r="B94" s="167" t="s">
        <v>84</v>
      </c>
      <c r="C94" s="168"/>
      <c r="D94" s="37"/>
      <c r="E94" s="38"/>
      <c r="F94" s="39"/>
      <c r="G94" s="39"/>
      <c r="H94" s="40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  <c r="AZ94" s="18"/>
      <c r="BA94" s="18"/>
      <c r="BB94" s="18"/>
      <c r="BC94" s="18"/>
      <c r="BD94" s="18"/>
      <c r="BE94" s="18"/>
      <c r="BF94" s="18"/>
      <c r="BG94" s="18"/>
      <c r="BH94" s="18"/>
      <c r="BI94" s="18"/>
      <c r="BJ94" s="18"/>
      <c r="BK94" s="18"/>
      <c r="BL94" s="18"/>
      <c r="BM94" s="18"/>
      <c r="BN94" s="18"/>
      <c r="BO94" s="18"/>
      <c r="BP94" s="18"/>
      <c r="BQ94" s="18"/>
      <c r="BR94" s="18"/>
      <c r="BS94" s="18"/>
      <c r="BT94" s="18"/>
      <c r="BU94" s="18"/>
      <c r="BV94" s="18"/>
      <c r="BW94" s="18"/>
      <c r="BX94" s="18"/>
      <c r="BY94" s="18"/>
      <c r="BZ94" s="18"/>
      <c r="CA94" s="18"/>
      <c r="CB94" s="18"/>
      <c r="CC94" s="18"/>
      <c r="CD94" s="18"/>
      <c r="CE94" s="18"/>
      <c r="CF94" s="18"/>
      <c r="CG94" s="18"/>
      <c r="CH94" s="18"/>
      <c r="CI94" s="18"/>
      <c r="CJ94" s="18"/>
      <c r="CK94" s="18"/>
      <c r="CL94" s="18"/>
      <c r="CM94" s="18"/>
      <c r="CN94" s="18"/>
      <c r="CO94" s="18"/>
      <c r="CP94" s="18"/>
      <c r="CQ94" s="18"/>
      <c r="CR94" s="18"/>
      <c r="CS94" s="18"/>
      <c r="CT94" s="18"/>
      <c r="CU94" s="18"/>
      <c r="CV94" s="18"/>
      <c r="CW94" s="18"/>
      <c r="CX94" s="18"/>
      <c r="CY94" s="18"/>
      <c r="CZ94" s="18"/>
      <c r="DA94" s="18"/>
      <c r="DB94" s="18"/>
      <c r="DC94" s="18"/>
      <c r="DD94" s="18"/>
      <c r="DE94" s="18"/>
      <c r="DF94" s="18"/>
      <c r="DG94" s="18"/>
      <c r="DH94" s="18"/>
      <c r="DI94" s="18"/>
      <c r="DJ94" s="18"/>
      <c r="DK94" s="18"/>
      <c r="DL94" s="18"/>
      <c r="DM94" s="18"/>
      <c r="DN94" s="18"/>
      <c r="DO94" s="18"/>
      <c r="DP94" s="18"/>
      <c r="DQ94" s="18"/>
      <c r="DR94" s="18"/>
      <c r="DS94" s="18"/>
      <c r="DT94" s="18"/>
      <c r="DU94" s="18"/>
      <c r="DV94" s="18"/>
      <c r="DW94" s="18"/>
      <c r="DX94" s="18"/>
      <c r="DY94" s="18"/>
      <c r="DZ94" s="18"/>
      <c r="EA94" s="18"/>
      <c r="EB94" s="18"/>
      <c r="EC94" s="18"/>
      <c r="ED94" s="18"/>
      <c r="EE94" s="18"/>
      <c r="EF94" s="18"/>
      <c r="EG94" s="18"/>
      <c r="EH94" s="18"/>
      <c r="EI94" s="18"/>
      <c r="EJ94" s="18"/>
      <c r="EK94" s="18"/>
      <c r="EL94" s="18"/>
      <c r="EM94" s="18"/>
      <c r="EN94" s="18"/>
      <c r="EO94" s="18"/>
      <c r="EP94" s="18"/>
      <c r="EQ94" s="18"/>
      <c r="ER94" s="18"/>
      <c r="ES94" s="18"/>
      <c r="ET94" s="18"/>
      <c r="EU94" s="18"/>
      <c r="EV94" s="18"/>
      <c r="EW94" s="18"/>
      <c r="EX94" s="18"/>
      <c r="EY94" s="18"/>
      <c r="EZ94" s="18"/>
      <c r="FA94" s="18"/>
      <c r="FB94" s="18"/>
      <c r="FC94" s="18"/>
      <c r="FD94" s="18"/>
      <c r="FE94" s="18"/>
      <c r="FF94" s="18"/>
      <c r="FG94" s="18"/>
      <c r="FH94" s="18"/>
      <c r="FI94" s="18"/>
      <c r="FJ94" s="18"/>
    </row>
    <row r="95" spans="1:171" s="16" customFormat="1" ht="9.9499999999999993" customHeight="1" x14ac:dyDescent="0.2">
      <c r="A95" s="109"/>
      <c r="B95" s="155"/>
      <c r="C95" s="156"/>
      <c r="D95" s="11"/>
      <c r="E95" s="12"/>
      <c r="F95" s="12"/>
      <c r="G95" s="13"/>
      <c r="H95" s="14"/>
      <c r="I95" s="21"/>
    </row>
    <row r="96" spans="1:171" s="16" customFormat="1" ht="15" customHeight="1" x14ac:dyDescent="0.2">
      <c r="A96" s="97" t="s">
        <v>50</v>
      </c>
      <c r="B96" s="169" t="s">
        <v>46</v>
      </c>
      <c r="C96" s="170"/>
      <c r="D96" s="33"/>
      <c r="E96" s="34"/>
      <c r="F96" s="34"/>
      <c r="G96" s="35"/>
      <c r="H96" s="36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  <c r="AZ96" s="18"/>
      <c r="BA96" s="18"/>
      <c r="BB96" s="18"/>
      <c r="BC96" s="18"/>
      <c r="BD96" s="18"/>
      <c r="BE96" s="18"/>
      <c r="BF96" s="18"/>
      <c r="BG96" s="18"/>
      <c r="BH96" s="18"/>
      <c r="BI96" s="18"/>
      <c r="BJ96" s="18"/>
      <c r="BK96" s="18"/>
      <c r="BL96" s="18"/>
      <c r="BM96" s="18"/>
      <c r="BN96" s="18"/>
      <c r="BO96" s="18"/>
      <c r="BP96" s="18"/>
      <c r="BQ96" s="18"/>
      <c r="BR96" s="18"/>
      <c r="BS96" s="18"/>
      <c r="BT96" s="18"/>
      <c r="BU96" s="18"/>
      <c r="BV96" s="18"/>
      <c r="BW96" s="18"/>
      <c r="BX96" s="18"/>
      <c r="BY96" s="18"/>
      <c r="BZ96" s="18"/>
      <c r="CA96" s="18"/>
      <c r="CB96" s="18"/>
      <c r="CC96" s="18"/>
      <c r="CD96" s="18"/>
      <c r="CE96" s="18"/>
      <c r="CF96" s="18"/>
      <c r="CG96" s="18"/>
      <c r="CH96" s="18"/>
      <c r="CI96" s="18"/>
      <c r="CJ96" s="18"/>
      <c r="CK96" s="18"/>
      <c r="CL96" s="18"/>
      <c r="CM96" s="18"/>
      <c r="CN96" s="18"/>
      <c r="CO96" s="18"/>
      <c r="CP96" s="18"/>
      <c r="CQ96" s="18"/>
      <c r="CR96" s="18"/>
      <c r="CS96" s="18"/>
      <c r="CT96" s="18"/>
      <c r="CU96" s="18"/>
      <c r="CV96" s="18"/>
      <c r="CW96" s="18"/>
      <c r="CX96" s="18"/>
      <c r="CY96" s="18"/>
      <c r="CZ96" s="18"/>
      <c r="DA96" s="18"/>
      <c r="DB96" s="18"/>
      <c r="DC96" s="18"/>
      <c r="DD96" s="18"/>
      <c r="DE96" s="18"/>
      <c r="DF96" s="18"/>
      <c r="DG96" s="18"/>
      <c r="DH96" s="18"/>
      <c r="DI96" s="18"/>
      <c r="DJ96" s="18"/>
      <c r="DK96" s="18"/>
      <c r="DL96" s="18"/>
      <c r="DM96" s="18"/>
      <c r="DN96" s="18"/>
      <c r="DO96" s="18"/>
      <c r="DP96" s="18"/>
      <c r="DQ96" s="18"/>
      <c r="DR96" s="18"/>
      <c r="DS96" s="18"/>
      <c r="DT96" s="18"/>
      <c r="DU96" s="18"/>
      <c r="DV96" s="18"/>
      <c r="DW96" s="18"/>
      <c r="DX96" s="18"/>
      <c r="DY96" s="18"/>
      <c r="DZ96" s="18"/>
      <c r="EA96" s="18"/>
      <c r="EB96" s="18"/>
      <c r="EC96" s="18"/>
      <c r="ED96" s="18"/>
      <c r="EE96" s="18"/>
      <c r="EF96" s="18"/>
      <c r="EG96" s="18"/>
      <c r="EH96" s="18"/>
      <c r="EI96" s="18"/>
      <c r="EJ96" s="18"/>
      <c r="EK96" s="18"/>
      <c r="EL96" s="18"/>
      <c r="EM96" s="18"/>
      <c r="EN96" s="18"/>
      <c r="EO96" s="18"/>
      <c r="EP96" s="18"/>
      <c r="EQ96" s="18"/>
      <c r="ER96" s="18"/>
      <c r="ES96" s="18"/>
      <c r="ET96" s="18"/>
      <c r="EU96" s="18"/>
      <c r="EV96" s="18"/>
      <c r="EW96" s="18"/>
      <c r="EX96" s="18"/>
      <c r="EY96" s="18"/>
      <c r="EZ96" s="18"/>
      <c r="FA96" s="18"/>
      <c r="FB96" s="18"/>
      <c r="FC96" s="18"/>
      <c r="FD96" s="18"/>
      <c r="FE96" s="18"/>
      <c r="FF96" s="18"/>
      <c r="FG96" s="18"/>
      <c r="FH96" s="18"/>
      <c r="FI96" s="18"/>
      <c r="FJ96" s="18"/>
    </row>
    <row r="97" spans="1:171" s="15" customFormat="1" ht="9.9499999999999993" customHeight="1" x14ac:dyDescent="0.2">
      <c r="A97" s="97"/>
      <c r="B97" s="144"/>
      <c r="C97" s="145"/>
      <c r="D97" s="41"/>
      <c r="E97" s="42"/>
      <c r="F97" s="34"/>
      <c r="G97" s="35"/>
      <c r="H97" s="36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  <c r="BD97" s="18"/>
      <c r="BE97" s="18"/>
      <c r="BF97" s="18"/>
      <c r="BG97" s="18"/>
      <c r="BH97" s="18"/>
      <c r="BI97" s="18"/>
      <c r="BJ97" s="18"/>
      <c r="BK97" s="18"/>
      <c r="BL97" s="18"/>
      <c r="BM97" s="18"/>
      <c r="BN97" s="18"/>
      <c r="BO97" s="18"/>
      <c r="BP97" s="18"/>
      <c r="BQ97" s="18"/>
      <c r="BR97" s="18"/>
      <c r="BS97" s="18"/>
      <c r="BT97" s="18"/>
      <c r="BU97" s="18"/>
      <c r="BV97" s="18"/>
      <c r="BW97" s="18"/>
      <c r="BX97" s="18"/>
      <c r="BY97" s="18"/>
      <c r="BZ97" s="18"/>
      <c r="CA97" s="18"/>
      <c r="CB97" s="18"/>
      <c r="CC97" s="18"/>
      <c r="CD97" s="18"/>
      <c r="CE97" s="18"/>
      <c r="CF97" s="18"/>
      <c r="CG97" s="18"/>
      <c r="CH97" s="18"/>
      <c r="CI97" s="18"/>
      <c r="CJ97" s="18"/>
      <c r="CK97" s="18"/>
      <c r="CL97" s="18"/>
      <c r="CM97" s="18"/>
      <c r="CN97" s="18"/>
      <c r="CO97" s="18"/>
      <c r="CP97" s="18"/>
      <c r="CQ97" s="18"/>
      <c r="CR97" s="18"/>
      <c r="CS97" s="18"/>
      <c r="CT97" s="18"/>
      <c r="CU97" s="18"/>
      <c r="CV97" s="18"/>
      <c r="CW97" s="18"/>
      <c r="CX97" s="18"/>
      <c r="CY97" s="18"/>
      <c r="CZ97" s="18"/>
      <c r="DA97" s="18"/>
      <c r="DB97" s="18"/>
      <c r="DC97" s="18"/>
      <c r="DD97" s="18"/>
      <c r="DE97" s="18"/>
      <c r="DF97" s="18"/>
      <c r="DG97" s="18"/>
      <c r="DH97" s="18"/>
      <c r="DI97" s="18"/>
      <c r="DJ97" s="18"/>
      <c r="DK97" s="18"/>
      <c r="DL97" s="18"/>
      <c r="DM97" s="18"/>
      <c r="DN97" s="18"/>
      <c r="DO97" s="18"/>
      <c r="DP97" s="18"/>
      <c r="DQ97" s="18"/>
      <c r="DR97" s="18"/>
      <c r="DS97" s="18"/>
      <c r="DT97" s="18"/>
      <c r="DU97" s="18"/>
      <c r="DV97" s="18"/>
      <c r="DW97" s="18"/>
      <c r="DX97" s="18"/>
      <c r="DY97" s="18"/>
      <c r="DZ97" s="18"/>
      <c r="EA97" s="18"/>
      <c r="EB97" s="18"/>
      <c r="EC97" s="18"/>
      <c r="ED97" s="18"/>
      <c r="EE97" s="18"/>
      <c r="EF97" s="18"/>
      <c r="EG97" s="18"/>
      <c r="EH97" s="18"/>
      <c r="EI97" s="18"/>
      <c r="EJ97" s="18"/>
      <c r="EK97" s="18"/>
      <c r="EL97" s="18"/>
      <c r="EM97" s="18"/>
      <c r="EN97" s="18"/>
      <c r="EO97" s="18"/>
      <c r="EP97" s="18"/>
      <c r="EQ97" s="18"/>
      <c r="ER97" s="18"/>
      <c r="ES97" s="18"/>
      <c r="ET97" s="18"/>
      <c r="EU97" s="18"/>
      <c r="EV97" s="18"/>
      <c r="EW97" s="18"/>
      <c r="EX97" s="18"/>
      <c r="EY97" s="18"/>
      <c r="EZ97" s="18"/>
      <c r="FA97" s="18"/>
      <c r="FB97" s="18"/>
      <c r="FC97" s="18"/>
      <c r="FD97" s="18"/>
      <c r="FE97" s="18"/>
      <c r="FF97" s="18"/>
      <c r="FG97" s="18"/>
      <c r="FH97" s="18"/>
      <c r="FI97" s="18"/>
      <c r="FJ97" s="18"/>
    </row>
    <row r="98" spans="1:171" s="16" customFormat="1" ht="15" customHeight="1" x14ac:dyDescent="0.2">
      <c r="A98" s="104"/>
      <c r="B98" s="153" t="s">
        <v>85</v>
      </c>
      <c r="C98" s="154"/>
      <c r="D98" s="24" t="s">
        <v>6</v>
      </c>
      <c r="E98" s="23">
        <v>30</v>
      </c>
      <c r="F98" s="24"/>
      <c r="G98" s="8"/>
      <c r="H98" s="9"/>
      <c r="I98" s="17"/>
    </row>
    <row r="99" spans="1:171" s="16" customFormat="1" ht="15" customHeight="1" x14ac:dyDescent="0.2">
      <c r="A99" s="104"/>
      <c r="B99" s="153" t="s">
        <v>86</v>
      </c>
      <c r="C99" s="154"/>
      <c r="D99" s="24" t="s">
        <v>6</v>
      </c>
      <c r="E99" s="23">
        <v>10</v>
      </c>
      <c r="F99" s="24"/>
      <c r="G99" s="8"/>
      <c r="H99" s="9"/>
      <c r="I99" s="17"/>
    </row>
    <row r="100" spans="1:171" s="16" customFormat="1" ht="15" customHeight="1" x14ac:dyDescent="0.2">
      <c r="A100" s="104"/>
      <c r="B100" s="153" t="s">
        <v>78</v>
      </c>
      <c r="C100" s="154"/>
      <c r="D100" s="24" t="s">
        <v>6</v>
      </c>
      <c r="E100" s="23">
        <v>10</v>
      </c>
      <c r="F100" s="24"/>
      <c r="G100" s="8"/>
      <c r="H100" s="9"/>
      <c r="I100" s="17"/>
    </row>
    <row r="101" spans="1:171" s="16" customFormat="1" ht="15" customHeight="1" x14ac:dyDescent="0.2">
      <c r="A101" s="104"/>
      <c r="B101" s="153" t="s">
        <v>87</v>
      </c>
      <c r="C101" s="154"/>
      <c r="D101" s="24" t="s">
        <v>6</v>
      </c>
      <c r="E101" s="23">
        <v>20</v>
      </c>
      <c r="F101" s="24"/>
      <c r="G101" s="8"/>
      <c r="H101" s="9"/>
      <c r="I101" s="17"/>
    </row>
    <row r="102" spans="1:171" s="16" customFormat="1" ht="9.9499999999999993" customHeight="1" x14ac:dyDescent="0.2">
      <c r="A102" s="104"/>
      <c r="B102" s="165"/>
      <c r="C102" s="166"/>
      <c r="D102" s="24"/>
      <c r="E102" s="25"/>
      <c r="F102" s="25"/>
      <c r="G102" s="26"/>
      <c r="H102" s="9"/>
      <c r="I102" s="21"/>
    </row>
    <row r="103" spans="1:171" s="15" customFormat="1" ht="15" customHeight="1" x14ac:dyDescent="0.2">
      <c r="A103" s="108"/>
      <c r="B103" s="167" t="s">
        <v>88</v>
      </c>
      <c r="C103" s="168"/>
      <c r="D103" s="37"/>
      <c r="E103" s="38"/>
      <c r="F103" s="39"/>
      <c r="G103" s="39"/>
      <c r="H103" s="40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  <c r="AF103" s="18"/>
      <c r="AG103" s="18"/>
      <c r="AH103" s="18"/>
      <c r="AI103" s="18"/>
      <c r="AJ103" s="18"/>
      <c r="AK103" s="18"/>
      <c r="AL103" s="18"/>
      <c r="AM103" s="18"/>
      <c r="AN103" s="18"/>
      <c r="AO103" s="18"/>
      <c r="AP103" s="18"/>
      <c r="AQ103" s="18"/>
      <c r="AR103" s="18"/>
      <c r="AS103" s="18"/>
      <c r="AT103" s="18"/>
      <c r="AU103" s="18"/>
      <c r="AV103" s="18"/>
      <c r="AW103" s="18"/>
      <c r="AX103" s="18"/>
      <c r="AY103" s="18"/>
      <c r="AZ103" s="18"/>
      <c r="BA103" s="18"/>
      <c r="BB103" s="18"/>
      <c r="BC103" s="18"/>
      <c r="BD103" s="18"/>
      <c r="BE103" s="18"/>
      <c r="BF103" s="18"/>
      <c r="BG103" s="18"/>
      <c r="BH103" s="18"/>
      <c r="BI103" s="18"/>
      <c r="BJ103" s="18"/>
      <c r="BK103" s="18"/>
      <c r="BL103" s="18"/>
      <c r="BM103" s="18"/>
      <c r="BN103" s="18"/>
      <c r="BO103" s="18"/>
      <c r="BP103" s="18"/>
      <c r="BQ103" s="18"/>
      <c r="BR103" s="18"/>
      <c r="BS103" s="18"/>
      <c r="BT103" s="18"/>
      <c r="BU103" s="18"/>
      <c r="BV103" s="18"/>
      <c r="BW103" s="18"/>
      <c r="BX103" s="18"/>
      <c r="BY103" s="18"/>
      <c r="BZ103" s="18"/>
      <c r="CA103" s="18"/>
      <c r="CB103" s="18"/>
      <c r="CC103" s="18"/>
      <c r="CD103" s="18"/>
      <c r="CE103" s="18"/>
      <c r="CF103" s="18"/>
      <c r="CG103" s="18"/>
      <c r="CH103" s="18"/>
      <c r="CI103" s="18"/>
      <c r="CJ103" s="18"/>
      <c r="CK103" s="18"/>
      <c r="CL103" s="18"/>
      <c r="CM103" s="18"/>
      <c r="CN103" s="18"/>
      <c r="CO103" s="18"/>
      <c r="CP103" s="18"/>
      <c r="CQ103" s="18"/>
      <c r="CR103" s="18"/>
      <c r="CS103" s="18"/>
      <c r="CT103" s="18"/>
      <c r="CU103" s="18"/>
      <c r="CV103" s="18"/>
      <c r="CW103" s="18"/>
      <c r="CX103" s="18"/>
      <c r="CY103" s="18"/>
      <c r="CZ103" s="18"/>
      <c r="DA103" s="18"/>
      <c r="DB103" s="18"/>
      <c r="DC103" s="18"/>
      <c r="DD103" s="18"/>
      <c r="DE103" s="18"/>
      <c r="DF103" s="18"/>
      <c r="DG103" s="18"/>
      <c r="DH103" s="18"/>
      <c r="DI103" s="18"/>
      <c r="DJ103" s="18"/>
      <c r="DK103" s="18"/>
      <c r="DL103" s="18"/>
      <c r="DM103" s="18"/>
      <c r="DN103" s="18"/>
      <c r="DO103" s="18"/>
      <c r="DP103" s="18"/>
      <c r="DQ103" s="18"/>
      <c r="DR103" s="18"/>
      <c r="DS103" s="18"/>
      <c r="DT103" s="18"/>
      <c r="DU103" s="18"/>
      <c r="DV103" s="18"/>
      <c r="DW103" s="18"/>
      <c r="DX103" s="18"/>
      <c r="DY103" s="18"/>
      <c r="DZ103" s="18"/>
      <c r="EA103" s="18"/>
      <c r="EB103" s="18"/>
      <c r="EC103" s="18"/>
      <c r="ED103" s="18"/>
      <c r="EE103" s="18"/>
      <c r="EF103" s="18"/>
      <c r="EG103" s="18"/>
      <c r="EH103" s="18"/>
      <c r="EI103" s="18"/>
      <c r="EJ103" s="18"/>
      <c r="EK103" s="18"/>
      <c r="EL103" s="18"/>
      <c r="EM103" s="18"/>
      <c r="EN103" s="18"/>
      <c r="EO103" s="18"/>
      <c r="EP103" s="18"/>
      <c r="EQ103" s="18"/>
      <c r="ER103" s="18"/>
      <c r="ES103" s="18"/>
      <c r="ET103" s="18"/>
      <c r="EU103" s="18"/>
      <c r="EV103" s="18"/>
      <c r="EW103" s="18"/>
      <c r="EX103" s="18"/>
      <c r="EY103" s="18"/>
      <c r="EZ103" s="18"/>
      <c r="FA103" s="18"/>
      <c r="FB103" s="18"/>
      <c r="FC103" s="18"/>
      <c r="FD103" s="18"/>
      <c r="FE103" s="18"/>
      <c r="FF103" s="18"/>
      <c r="FG103" s="18"/>
      <c r="FH103" s="18"/>
      <c r="FI103" s="18"/>
      <c r="FJ103" s="18"/>
    </row>
    <row r="104" spans="1:171" s="16" customFormat="1" ht="9.9499999999999993" customHeight="1" x14ac:dyDescent="0.2">
      <c r="A104" s="109"/>
      <c r="B104" s="155"/>
      <c r="C104" s="156"/>
      <c r="D104" s="11"/>
      <c r="E104" s="12"/>
      <c r="F104" s="12"/>
      <c r="G104" s="13"/>
      <c r="H104" s="14"/>
      <c r="I104" s="21"/>
    </row>
    <row r="105" spans="1:171" s="16" customFormat="1" ht="15" customHeight="1" x14ac:dyDescent="0.2">
      <c r="A105" s="97" t="s">
        <v>51</v>
      </c>
      <c r="B105" s="169" t="s">
        <v>52</v>
      </c>
      <c r="C105" s="170"/>
      <c r="D105" s="33"/>
      <c r="E105" s="34">
        <v>0</v>
      </c>
      <c r="F105" s="34"/>
      <c r="G105" s="35"/>
      <c r="H105" s="36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  <c r="AZ105" s="18"/>
      <c r="BA105" s="18"/>
      <c r="BB105" s="18"/>
      <c r="BC105" s="18"/>
      <c r="BD105" s="18"/>
      <c r="BE105" s="18"/>
      <c r="BF105" s="18"/>
      <c r="BG105" s="18"/>
      <c r="BH105" s="18"/>
      <c r="BI105" s="18"/>
      <c r="BJ105" s="18"/>
      <c r="BK105" s="18"/>
      <c r="BL105" s="18"/>
      <c r="BM105" s="18"/>
      <c r="BN105" s="18"/>
      <c r="BO105" s="18"/>
      <c r="BP105" s="18"/>
      <c r="BQ105" s="18"/>
      <c r="BR105" s="18"/>
      <c r="BS105" s="18"/>
      <c r="BT105" s="18"/>
      <c r="BU105" s="18"/>
      <c r="BV105" s="18"/>
      <c r="BW105" s="18"/>
      <c r="BX105" s="18"/>
      <c r="BY105" s="18"/>
      <c r="BZ105" s="18"/>
      <c r="CA105" s="18"/>
      <c r="CB105" s="18"/>
      <c r="CC105" s="18"/>
      <c r="CD105" s="18"/>
      <c r="CE105" s="18"/>
      <c r="CF105" s="18"/>
      <c r="CG105" s="18"/>
      <c r="CH105" s="18"/>
      <c r="CI105" s="18"/>
      <c r="CJ105" s="18"/>
      <c r="CK105" s="18"/>
      <c r="CL105" s="18"/>
      <c r="CM105" s="18"/>
      <c r="CN105" s="18"/>
      <c r="CO105" s="18"/>
      <c r="CP105" s="18"/>
      <c r="CQ105" s="18"/>
      <c r="CR105" s="18"/>
      <c r="CS105" s="18"/>
      <c r="CT105" s="18"/>
      <c r="CU105" s="18"/>
      <c r="CV105" s="18"/>
      <c r="CW105" s="18"/>
      <c r="CX105" s="18"/>
      <c r="CY105" s="18"/>
      <c r="CZ105" s="18"/>
      <c r="DA105" s="18"/>
      <c r="DB105" s="18"/>
      <c r="DC105" s="18"/>
      <c r="DD105" s="18"/>
      <c r="DE105" s="18"/>
      <c r="DF105" s="18"/>
      <c r="DG105" s="18"/>
      <c r="DH105" s="18"/>
      <c r="DI105" s="18"/>
      <c r="DJ105" s="18"/>
      <c r="DK105" s="18"/>
      <c r="DL105" s="18"/>
      <c r="DM105" s="18"/>
      <c r="DN105" s="18"/>
      <c r="DO105" s="18"/>
      <c r="DP105" s="18"/>
      <c r="DQ105" s="18"/>
      <c r="DR105" s="18"/>
      <c r="DS105" s="18"/>
      <c r="DT105" s="18"/>
      <c r="DU105" s="18"/>
      <c r="DV105" s="18"/>
      <c r="DW105" s="18"/>
      <c r="DX105" s="18"/>
      <c r="DY105" s="18"/>
      <c r="DZ105" s="18"/>
      <c r="EA105" s="18"/>
      <c r="EB105" s="18"/>
      <c r="EC105" s="18"/>
      <c r="ED105" s="18"/>
      <c r="EE105" s="18"/>
      <c r="EF105" s="18"/>
      <c r="EG105" s="18"/>
      <c r="EH105" s="18"/>
      <c r="EI105" s="18"/>
      <c r="EJ105" s="18"/>
      <c r="EK105" s="18"/>
      <c r="EL105" s="18"/>
      <c r="EM105" s="18"/>
      <c r="EN105" s="18"/>
      <c r="EO105" s="18"/>
      <c r="EP105" s="18"/>
      <c r="EQ105" s="18"/>
      <c r="ER105" s="18"/>
      <c r="ES105" s="18"/>
      <c r="ET105" s="18"/>
      <c r="EU105" s="18"/>
      <c r="EV105" s="18"/>
      <c r="EW105" s="18"/>
      <c r="EX105" s="18"/>
      <c r="EY105" s="18"/>
      <c r="EZ105" s="18"/>
      <c r="FA105" s="18"/>
      <c r="FB105" s="18"/>
      <c r="FC105" s="18"/>
      <c r="FD105" s="18"/>
      <c r="FE105" s="18"/>
      <c r="FF105" s="18"/>
      <c r="FG105" s="18"/>
      <c r="FH105" s="18"/>
      <c r="FI105" s="18"/>
      <c r="FJ105" s="18"/>
    </row>
    <row r="106" spans="1:171" s="15" customFormat="1" ht="9.9499999999999993" customHeight="1" x14ac:dyDescent="0.2">
      <c r="A106" s="97"/>
      <c r="B106" s="144"/>
      <c r="C106" s="145"/>
      <c r="D106" s="41"/>
      <c r="E106" s="42"/>
      <c r="F106" s="34"/>
      <c r="G106" s="35"/>
      <c r="H106" s="36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  <c r="AZ106" s="18"/>
      <c r="BA106" s="18"/>
      <c r="BB106" s="18"/>
      <c r="BC106" s="18"/>
      <c r="BD106" s="18"/>
      <c r="BE106" s="18"/>
      <c r="BF106" s="18"/>
      <c r="BG106" s="18"/>
      <c r="BH106" s="18"/>
      <c r="BI106" s="18"/>
      <c r="BJ106" s="18"/>
      <c r="BK106" s="18"/>
      <c r="BL106" s="18"/>
      <c r="BM106" s="18"/>
      <c r="BN106" s="18"/>
      <c r="BO106" s="18"/>
      <c r="BP106" s="18"/>
      <c r="BQ106" s="18"/>
      <c r="BR106" s="18"/>
      <c r="BS106" s="18"/>
      <c r="BT106" s="18"/>
      <c r="BU106" s="18"/>
      <c r="BV106" s="18"/>
      <c r="BW106" s="18"/>
      <c r="BX106" s="18"/>
      <c r="BY106" s="18"/>
      <c r="BZ106" s="18"/>
      <c r="CA106" s="18"/>
      <c r="CB106" s="18"/>
      <c r="CC106" s="18"/>
      <c r="CD106" s="18"/>
      <c r="CE106" s="18"/>
      <c r="CF106" s="18"/>
      <c r="CG106" s="18"/>
      <c r="CH106" s="18"/>
      <c r="CI106" s="18"/>
      <c r="CJ106" s="18"/>
      <c r="CK106" s="18"/>
      <c r="CL106" s="18"/>
      <c r="CM106" s="18"/>
      <c r="CN106" s="18"/>
      <c r="CO106" s="18"/>
      <c r="CP106" s="18"/>
      <c r="CQ106" s="18"/>
      <c r="CR106" s="18"/>
      <c r="CS106" s="18"/>
      <c r="CT106" s="18"/>
      <c r="CU106" s="18"/>
      <c r="CV106" s="18"/>
      <c r="CW106" s="18"/>
      <c r="CX106" s="18"/>
      <c r="CY106" s="18"/>
      <c r="CZ106" s="18"/>
      <c r="DA106" s="18"/>
      <c r="DB106" s="18"/>
      <c r="DC106" s="18"/>
      <c r="DD106" s="18"/>
      <c r="DE106" s="18"/>
      <c r="DF106" s="18"/>
      <c r="DG106" s="18"/>
      <c r="DH106" s="18"/>
      <c r="DI106" s="18"/>
      <c r="DJ106" s="18"/>
      <c r="DK106" s="18"/>
      <c r="DL106" s="18"/>
      <c r="DM106" s="18"/>
      <c r="DN106" s="18"/>
      <c r="DO106" s="18"/>
      <c r="DP106" s="18"/>
      <c r="DQ106" s="18"/>
      <c r="DR106" s="18"/>
      <c r="DS106" s="18"/>
      <c r="DT106" s="18"/>
      <c r="DU106" s="18"/>
      <c r="DV106" s="18"/>
      <c r="DW106" s="18"/>
      <c r="DX106" s="18"/>
      <c r="DY106" s="18"/>
      <c r="DZ106" s="18"/>
      <c r="EA106" s="18"/>
      <c r="EB106" s="18"/>
      <c r="EC106" s="18"/>
      <c r="ED106" s="18"/>
      <c r="EE106" s="18"/>
      <c r="EF106" s="18"/>
      <c r="EG106" s="18"/>
      <c r="EH106" s="18"/>
      <c r="EI106" s="18"/>
      <c r="EJ106" s="18"/>
      <c r="EK106" s="18"/>
      <c r="EL106" s="18"/>
      <c r="EM106" s="18"/>
      <c r="EN106" s="18"/>
      <c r="EO106" s="18"/>
      <c r="EP106" s="18"/>
      <c r="EQ106" s="18"/>
      <c r="ER106" s="18"/>
      <c r="ES106" s="18"/>
      <c r="ET106" s="18"/>
      <c r="EU106" s="18"/>
      <c r="EV106" s="18"/>
      <c r="EW106" s="18"/>
      <c r="EX106" s="18"/>
      <c r="EY106" s="18"/>
      <c r="EZ106" s="18"/>
      <c r="FA106" s="18"/>
      <c r="FB106" s="18"/>
      <c r="FC106" s="18"/>
      <c r="FD106" s="18"/>
      <c r="FE106" s="18"/>
      <c r="FF106" s="18"/>
      <c r="FG106" s="18"/>
      <c r="FH106" s="18"/>
      <c r="FI106" s="18"/>
      <c r="FJ106" s="18"/>
    </row>
    <row r="107" spans="1:171" s="16" customFormat="1" ht="15" customHeight="1" x14ac:dyDescent="0.2">
      <c r="A107" s="104"/>
      <c r="B107" s="153" t="s">
        <v>13</v>
      </c>
      <c r="C107" s="154"/>
      <c r="D107" s="24" t="s">
        <v>10</v>
      </c>
      <c r="E107" s="23">
        <v>5</v>
      </c>
      <c r="F107" s="24"/>
      <c r="G107" s="8"/>
      <c r="H107" s="9"/>
      <c r="I107" s="17"/>
    </row>
    <row r="108" spans="1:171" s="16" customFormat="1" ht="24.95" customHeight="1" x14ac:dyDescent="0.2">
      <c r="A108" s="104"/>
      <c r="B108" s="153" t="s">
        <v>53</v>
      </c>
      <c r="C108" s="154"/>
      <c r="D108" s="24" t="s">
        <v>10</v>
      </c>
      <c r="E108" s="23">
        <v>6</v>
      </c>
      <c r="F108" s="24"/>
      <c r="G108" s="8"/>
      <c r="H108" s="9"/>
      <c r="I108" s="17"/>
    </row>
    <row r="109" spans="1:171" s="16" customFormat="1" ht="9.9499999999999993" customHeight="1" x14ac:dyDescent="0.2">
      <c r="A109" s="104"/>
      <c r="B109" s="95"/>
      <c r="C109" s="96"/>
      <c r="D109" s="24"/>
      <c r="E109" s="23">
        <v>0</v>
      </c>
      <c r="F109" s="24"/>
      <c r="G109" s="8"/>
      <c r="H109" s="9"/>
      <c r="I109" s="17"/>
    </row>
    <row r="110" spans="1:171" s="15" customFormat="1" ht="15" customHeight="1" x14ac:dyDescent="0.2">
      <c r="A110" s="108"/>
      <c r="B110" s="167" t="s">
        <v>89</v>
      </c>
      <c r="C110" s="168"/>
      <c r="D110" s="37"/>
      <c r="E110" s="38"/>
      <c r="F110" s="39"/>
      <c r="G110" s="39"/>
      <c r="H110" s="40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  <c r="AK110" s="18"/>
      <c r="AL110" s="18"/>
      <c r="AM110" s="18"/>
      <c r="AN110" s="18"/>
      <c r="AO110" s="18"/>
      <c r="AP110" s="18"/>
      <c r="AQ110" s="18"/>
      <c r="AR110" s="18"/>
      <c r="AS110" s="18"/>
      <c r="AT110" s="18"/>
      <c r="AU110" s="18"/>
      <c r="AV110" s="18"/>
      <c r="AW110" s="18"/>
      <c r="AX110" s="18"/>
      <c r="AY110" s="18"/>
      <c r="AZ110" s="18"/>
      <c r="BA110" s="18"/>
      <c r="BB110" s="18"/>
      <c r="BC110" s="18"/>
      <c r="BD110" s="18"/>
      <c r="BE110" s="18"/>
      <c r="BF110" s="18"/>
      <c r="BG110" s="18"/>
      <c r="BH110" s="18"/>
      <c r="BI110" s="18"/>
      <c r="BJ110" s="18"/>
      <c r="BK110" s="18"/>
      <c r="BL110" s="18"/>
      <c r="BM110" s="18"/>
      <c r="BN110" s="18"/>
      <c r="BO110" s="18"/>
      <c r="BP110" s="18"/>
      <c r="BQ110" s="18"/>
      <c r="BR110" s="18"/>
      <c r="BS110" s="18"/>
      <c r="BT110" s="18"/>
      <c r="BU110" s="18"/>
      <c r="BV110" s="18"/>
      <c r="BW110" s="18"/>
      <c r="BX110" s="18"/>
      <c r="BY110" s="18"/>
      <c r="BZ110" s="18"/>
      <c r="CA110" s="18"/>
      <c r="CB110" s="18"/>
      <c r="CC110" s="18"/>
      <c r="CD110" s="18"/>
      <c r="CE110" s="18"/>
      <c r="CF110" s="18"/>
      <c r="CG110" s="18"/>
      <c r="CH110" s="18"/>
      <c r="CI110" s="18"/>
      <c r="CJ110" s="18"/>
      <c r="CK110" s="18"/>
      <c r="CL110" s="18"/>
      <c r="CM110" s="18"/>
      <c r="CN110" s="18"/>
      <c r="CO110" s="18"/>
      <c r="CP110" s="18"/>
      <c r="CQ110" s="18"/>
      <c r="CR110" s="18"/>
      <c r="CS110" s="18"/>
      <c r="CT110" s="18"/>
      <c r="CU110" s="18"/>
      <c r="CV110" s="18"/>
      <c r="CW110" s="18"/>
      <c r="CX110" s="18"/>
      <c r="CY110" s="18"/>
      <c r="CZ110" s="18"/>
      <c r="DA110" s="18"/>
      <c r="DB110" s="18"/>
      <c r="DC110" s="18"/>
      <c r="DD110" s="18"/>
      <c r="DE110" s="18"/>
      <c r="DF110" s="18"/>
      <c r="DG110" s="18"/>
      <c r="DH110" s="18"/>
      <c r="DI110" s="18"/>
      <c r="DJ110" s="18"/>
      <c r="DK110" s="18"/>
      <c r="DL110" s="18"/>
      <c r="DM110" s="18"/>
      <c r="DN110" s="18"/>
      <c r="DO110" s="18"/>
      <c r="DP110" s="18"/>
      <c r="DQ110" s="18"/>
      <c r="DR110" s="18"/>
      <c r="DS110" s="18"/>
      <c r="DT110" s="18"/>
      <c r="DU110" s="18"/>
      <c r="DV110" s="18"/>
      <c r="DW110" s="18"/>
      <c r="DX110" s="18"/>
      <c r="DY110" s="18"/>
      <c r="DZ110" s="18"/>
      <c r="EA110" s="18"/>
      <c r="EB110" s="18"/>
      <c r="EC110" s="18"/>
      <c r="ED110" s="18"/>
      <c r="EE110" s="18"/>
      <c r="EF110" s="18"/>
      <c r="EG110" s="18"/>
      <c r="EH110" s="18"/>
      <c r="EI110" s="18"/>
      <c r="EJ110" s="18"/>
      <c r="EK110" s="18"/>
      <c r="EL110" s="18"/>
      <c r="EM110" s="18"/>
      <c r="EN110" s="18"/>
      <c r="EO110" s="18"/>
      <c r="EP110" s="18"/>
      <c r="EQ110" s="18"/>
      <c r="ER110" s="18"/>
      <c r="ES110" s="18"/>
      <c r="ET110" s="18"/>
      <c r="EU110" s="18"/>
      <c r="EV110" s="18"/>
      <c r="EW110" s="18"/>
      <c r="EX110" s="18"/>
      <c r="EY110" s="18"/>
      <c r="EZ110" s="18"/>
      <c r="FA110" s="18"/>
      <c r="FB110" s="18"/>
      <c r="FC110" s="18"/>
      <c r="FD110" s="18"/>
      <c r="FE110" s="18"/>
      <c r="FF110" s="18"/>
      <c r="FG110" s="18"/>
      <c r="FH110" s="18"/>
      <c r="FI110" s="18"/>
      <c r="FJ110" s="18"/>
    </row>
    <row r="111" spans="1:171" s="16" customFormat="1" ht="9.9499999999999993" customHeight="1" x14ac:dyDescent="0.2">
      <c r="A111" s="104"/>
      <c r="B111" s="204"/>
      <c r="C111" s="205"/>
      <c r="D111" s="24"/>
      <c r="E111" s="25"/>
      <c r="F111" s="25"/>
      <c r="G111" s="26"/>
      <c r="H111" s="9"/>
      <c r="I111" s="20"/>
    </row>
    <row r="112" spans="1:171" s="10" customFormat="1" ht="25.15" customHeight="1" x14ac:dyDescent="0.2">
      <c r="A112" s="110"/>
      <c r="B112" s="171" t="s">
        <v>90</v>
      </c>
      <c r="C112" s="172"/>
      <c r="D112" s="45"/>
      <c r="E112" s="46"/>
      <c r="F112" s="47"/>
      <c r="G112" s="47"/>
      <c r="H112" s="48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s="32" customFormat="1" ht="9.9499999999999993" customHeight="1" x14ac:dyDescent="0.2">
      <c r="A113" s="106"/>
      <c r="B113" s="202"/>
      <c r="C113" s="203"/>
      <c r="D113" s="28"/>
      <c r="E113" s="29"/>
      <c r="F113" s="29"/>
      <c r="G113" s="30"/>
      <c r="H113" s="31"/>
      <c r="I113" s="27"/>
    </row>
    <row r="114" spans="1:171" s="52" customFormat="1" ht="19.899999999999999" customHeight="1" x14ac:dyDescent="0.2">
      <c r="A114" s="107">
        <v>3.2</v>
      </c>
      <c r="B114" s="190" t="s">
        <v>54</v>
      </c>
      <c r="C114" s="191"/>
      <c r="D114" s="50"/>
      <c r="E114" s="49"/>
      <c r="F114" s="49"/>
      <c r="G114" s="49"/>
      <c r="H114" s="49"/>
      <c r="I114" s="51"/>
      <c r="J114" s="51"/>
      <c r="K114" s="51"/>
      <c r="L114" s="51"/>
      <c r="M114" s="51"/>
      <c r="N114" s="51"/>
      <c r="O114" s="51"/>
      <c r="P114" s="51"/>
      <c r="Q114" s="51"/>
      <c r="R114" s="51"/>
      <c r="S114" s="51"/>
      <c r="T114" s="51"/>
      <c r="U114" s="51"/>
      <c r="V114" s="51"/>
      <c r="W114" s="51"/>
      <c r="X114" s="51"/>
      <c r="Y114" s="51"/>
      <c r="Z114" s="51"/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  <c r="BF114" s="51"/>
      <c r="BG114" s="51"/>
      <c r="BH114" s="51"/>
      <c r="BI114" s="51"/>
      <c r="BJ114" s="51"/>
      <c r="BK114" s="51"/>
      <c r="BL114" s="51"/>
      <c r="BM114" s="51"/>
      <c r="BN114" s="51"/>
      <c r="BO114" s="51"/>
      <c r="BP114" s="51"/>
      <c r="BQ114" s="51"/>
      <c r="BR114" s="51"/>
      <c r="BS114" s="51"/>
      <c r="BT114" s="51"/>
      <c r="BU114" s="51"/>
      <c r="BV114" s="51"/>
      <c r="BW114" s="51"/>
      <c r="BX114" s="51"/>
      <c r="BY114" s="51"/>
      <c r="BZ114" s="51"/>
      <c r="CA114" s="51"/>
      <c r="CB114" s="51"/>
      <c r="CC114" s="51"/>
      <c r="CD114" s="51"/>
      <c r="CE114" s="51"/>
      <c r="CF114" s="51"/>
      <c r="CG114" s="51"/>
      <c r="CH114" s="51"/>
      <c r="CI114" s="51"/>
      <c r="CJ114" s="51"/>
      <c r="CK114" s="51"/>
      <c r="CL114" s="51"/>
      <c r="CM114" s="51"/>
      <c r="CN114" s="51"/>
      <c r="CO114" s="51"/>
      <c r="CP114" s="51"/>
      <c r="CQ114" s="51"/>
      <c r="CR114" s="51"/>
      <c r="CS114" s="51"/>
      <c r="CT114" s="51"/>
      <c r="CU114" s="51"/>
      <c r="CV114" s="51"/>
      <c r="CW114" s="51"/>
      <c r="CX114" s="51"/>
      <c r="CY114" s="51"/>
      <c r="CZ114" s="51"/>
      <c r="DA114" s="51"/>
      <c r="DB114" s="51"/>
      <c r="DC114" s="51"/>
      <c r="DD114" s="51"/>
      <c r="DE114" s="51"/>
      <c r="DF114" s="51"/>
      <c r="DG114" s="51"/>
      <c r="DH114" s="51"/>
      <c r="DI114" s="51"/>
      <c r="DJ114" s="51"/>
      <c r="DK114" s="51"/>
      <c r="DL114" s="51"/>
      <c r="DM114" s="51"/>
      <c r="DN114" s="51"/>
      <c r="DO114" s="51"/>
      <c r="DP114" s="51"/>
      <c r="DQ114" s="51"/>
      <c r="DR114" s="51"/>
      <c r="DS114" s="51"/>
      <c r="DT114" s="51"/>
      <c r="DU114" s="51"/>
      <c r="DV114" s="51"/>
      <c r="DW114" s="51"/>
      <c r="DX114" s="51"/>
      <c r="DY114" s="51"/>
      <c r="DZ114" s="51"/>
      <c r="EA114" s="51"/>
      <c r="EB114" s="51"/>
      <c r="EC114" s="51"/>
      <c r="ED114" s="51"/>
      <c r="EE114" s="51"/>
      <c r="EF114" s="51"/>
      <c r="EG114" s="51"/>
      <c r="EH114" s="51"/>
      <c r="EI114" s="51"/>
      <c r="EJ114" s="51"/>
      <c r="EK114" s="51"/>
      <c r="EL114" s="51"/>
      <c r="EM114" s="51"/>
      <c r="EN114" s="51"/>
      <c r="EO114" s="51"/>
      <c r="EP114" s="51"/>
      <c r="EQ114" s="51"/>
      <c r="ER114" s="51"/>
      <c r="ES114" s="51"/>
      <c r="ET114" s="51"/>
      <c r="EU114" s="51"/>
      <c r="EV114" s="51"/>
      <c r="EW114" s="51"/>
      <c r="EX114" s="51"/>
      <c r="EY114" s="51"/>
      <c r="EZ114" s="51"/>
      <c r="FA114" s="51"/>
      <c r="FB114" s="51"/>
      <c r="FC114" s="51"/>
      <c r="FD114" s="51"/>
      <c r="FE114" s="51"/>
      <c r="FF114" s="51"/>
      <c r="FG114" s="51"/>
      <c r="FH114" s="51"/>
      <c r="FI114" s="51"/>
      <c r="FJ114" s="51"/>
      <c r="FK114" s="51"/>
      <c r="FL114" s="51"/>
      <c r="FM114" s="51"/>
      <c r="FN114" s="51"/>
      <c r="FO114" s="51"/>
    </row>
    <row r="115" spans="1:171" s="15" customFormat="1" ht="9.9499999999999993" customHeight="1" x14ac:dyDescent="0.2">
      <c r="A115" s="97"/>
      <c r="B115" s="144"/>
      <c r="C115" s="145"/>
      <c r="D115" s="41"/>
      <c r="E115" s="42"/>
      <c r="F115" s="34"/>
      <c r="G115" s="35"/>
      <c r="H115" s="36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18"/>
      <c r="BE115" s="18"/>
      <c r="BF115" s="18"/>
      <c r="BG115" s="18"/>
      <c r="BH115" s="18"/>
      <c r="BI115" s="18"/>
      <c r="BJ115" s="18"/>
      <c r="BK115" s="18"/>
      <c r="BL115" s="18"/>
      <c r="BM115" s="18"/>
      <c r="BN115" s="18"/>
      <c r="BO115" s="18"/>
      <c r="BP115" s="18"/>
      <c r="BQ115" s="18"/>
      <c r="BR115" s="18"/>
      <c r="BS115" s="18"/>
      <c r="BT115" s="18"/>
      <c r="BU115" s="18"/>
      <c r="BV115" s="18"/>
      <c r="BW115" s="18"/>
      <c r="BX115" s="18"/>
      <c r="BY115" s="18"/>
      <c r="BZ115" s="18"/>
      <c r="CA115" s="18"/>
      <c r="CB115" s="18"/>
      <c r="CC115" s="18"/>
      <c r="CD115" s="18"/>
      <c r="CE115" s="18"/>
      <c r="CF115" s="18"/>
      <c r="CG115" s="18"/>
      <c r="CH115" s="18"/>
      <c r="CI115" s="18"/>
      <c r="CJ115" s="18"/>
      <c r="CK115" s="18"/>
      <c r="CL115" s="18"/>
      <c r="CM115" s="18"/>
      <c r="CN115" s="18"/>
      <c r="CO115" s="18"/>
      <c r="CP115" s="18"/>
      <c r="CQ115" s="18"/>
      <c r="CR115" s="18"/>
      <c r="CS115" s="18"/>
      <c r="CT115" s="18"/>
      <c r="CU115" s="18"/>
      <c r="CV115" s="18"/>
      <c r="CW115" s="18"/>
      <c r="CX115" s="18"/>
      <c r="CY115" s="18"/>
      <c r="CZ115" s="18"/>
      <c r="DA115" s="18"/>
      <c r="DB115" s="18"/>
      <c r="DC115" s="18"/>
      <c r="DD115" s="18"/>
      <c r="DE115" s="18"/>
      <c r="DF115" s="18"/>
      <c r="DG115" s="18"/>
      <c r="DH115" s="18"/>
      <c r="DI115" s="18"/>
      <c r="DJ115" s="18"/>
      <c r="DK115" s="18"/>
      <c r="DL115" s="18"/>
      <c r="DM115" s="18"/>
      <c r="DN115" s="18"/>
      <c r="DO115" s="18"/>
      <c r="DP115" s="18"/>
      <c r="DQ115" s="18"/>
      <c r="DR115" s="18"/>
      <c r="DS115" s="18"/>
      <c r="DT115" s="18"/>
      <c r="DU115" s="18"/>
      <c r="DV115" s="18"/>
      <c r="DW115" s="18"/>
      <c r="DX115" s="18"/>
      <c r="DY115" s="18"/>
      <c r="DZ115" s="18"/>
      <c r="EA115" s="18"/>
      <c r="EB115" s="18"/>
      <c r="EC115" s="18"/>
      <c r="ED115" s="18"/>
      <c r="EE115" s="18"/>
      <c r="EF115" s="18"/>
      <c r="EG115" s="18"/>
      <c r="EH115" s="18"/>
      <c r="EI115" s="18"/>
      <c r="EJ115" s="18"/>
      <c r="EK115" s="18"/>
      <c r="EL115" s="18"/>
      <c r="EM115" s="18"/>
      <c r="EN115" s="18"/>
      <c r="EO115" s="18"/>
      <c r="EP115" s="18"/>
      <c r="EQ115" s="18"/>
      <c r="ER115" s="18"/>
      <c r="ES115" s="18"/>
      <c r="ET115" s="18"/>
      <c r="EU115" s="18"/>
      <c r="EV115" s="18"/>
      <c r="EW115" s="18"/>
      <c r="EX115" s="18"/>
      <c r="EY115" s="18"/>
      <c r="EZ115" s="18"/>
      <c r="FA115" s="18"/>
      <c r="FB115" s="18"/>
      <c r="FC115" s="18"/>
      <c r="FD115" s="18"/>
      <c r="FE115" s="18"/>
      <c r="FF115" s="18"/>
      <c r="FG115" s="18"/>
      <c r="FH115" s="18"/>
      <c r="FI115" s="18"/>
      <c r="FJ115" s="18"/>
    </row>
    <row r="116" spans="1:171" s="16" customFormat="1" ht="34.9" customHeight="1" x14ac:dyDescent="0.2">
      <c r="A116" s="104"/>
      <c r="B116" s="153" t="s">
        <v>55</v>
      </c>
      <c r="C116" s="154"/>
      <c r="D116" s="24" t="s">
        <v>10</v>
      </c>
      <c r="E116" s="23">
        <v>1</v>
      </c>
      <c r="F116" s="24"/>
      <c r="G116" s="8"/>
      <c r="H116" s="9"/>
      <c r="I116" s="17"/>
    </row>
    <row r="117" spans="1:171" s="16" customFormat="1" ht="15" customHeight="1" x14ac:dyDescent="0.2">
      <c r="A117" s="104"/>
      <c r="B117" s="153" t="s">
        <v>85</v>
      </c>
      <c r="C117" s="154"/>
      <c r="D117" s="24" t="s">
        <v>6</v>
      </c>
      <c r="E117" s="23">
        <v>20</v>
      </c>
      <c r="F117" s="24"/>
      <c r="G117" s="8"/>
      <c r="H117" s="9"/>
      <c r="I117" s="17"/>
    </row>
    <row r="118" spans="1:171" s="16" customFormat="1" ht="15" customHeight="1" x14ac:dyDescent="0.2">
      <c r="A118" s="104"/>
      <c r="B118" s="153" t="s">
        <v>86</v>
      </c>
      <c r="C118" s="154"/>
      <c r="D118" s="24" t="s">
        <v>6</v>
      </c>
      <c r="E118" s="23">
        <v>15</v>
      </c>
      <c r="F118" s="24"/>
      <c r="G118" s="8"/>
      <c r="H118" s="9"/>
      <c r="I118" s="17"/>
    </row>
    <row r="119" spans="1:171" s="16" customFormat="1" ht="15" customHeight="1" x14ac:dyDescent="0.2">
      <c r="A119" s="104"/>
      <c r="B119" s="153" t="s">
        <v>78</v>
      </c>
      <c r="C119" s="154"/>
      <c r="D119" s="24" t="s">
        <v>6</v>
      </c>
      <c r="E119" s="23">
        <v>15</v>
      </c>
      <c r="F119" s="24"/>
      <c r="G119" s="8"/>
      <c r="H119" s="9"/>
      <c r="I119" s="17"/>
    </row>
    <row r="120" spans="1:171" s="16" customFormat="1" ht="9.9499999999999993" customHeight="1" x14ac:dyDescent="0.2">
      <c r="A120" s="104"/>
      <c r="B120" s="95"/>
      <c r="C120" s="96"/>
      <c r="D120" s="24"/>
      <c r="E120" s="23"/>
      <c r="F120" s="24"/>
      <c r="G120" s="8"/>
      <c r="H120" s="9"/>
      <c r="I120" s="17"/>
    </row>
    <row r="121" spans="1:171" s="10" customFormat="1" ht="15" customHeight="1" x14ac:dyDescent="0.2">
      <c r="A121" s="110"/>
      <c r="B121" s="171" t="s">
        <v>91</v>
      </c>
      <c r="C121" s="172"/>
      <c r="D121" s="45"/>
      <c r="E121" s="46"/>
      <c r="F121" s="47"/>
      <c r="G121" s="47"/>
      <c r="H121" s="48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s="32" customFormat="1" ht="9.9499999999999993" customHeight="1" x14ac:dyDescent="0.2">
      <c r="A122" s="106"/>
      <c r="B122" s="200"/>
      <c r="C122" s="201"/>
      <c r="D122" s="28"/>
      <c r="E122" s="29"/>
      <c r="F122" s="29"/>
      <c r="G122" s="30"/>
      <c r="H122" s="31"/>
      <c r="I122" s="27"/>
    </row>
    <row r="123" spans="1:171" s="90" customFormat="1" ht="19.899999999999999" customHeight="1" x14ac:dyDescent="0.2">
      <c r="A123" s="105"/>
      <c r="B123" s="185" t="s">
        <v>92</v>
      </c>
      <c r="C123" s="186"/>
      <c r="D123" s="91"/>
      <c r="E123" s="92"/>
      <c r="F123" s="93"/>
      <c r="G123" s="93"/>
      <c r="H123" s="94"/>
      <c r="I123" s="89"/>
      <c r="J123" s="89"/>
      <c r="K123" s="89"/>
      <c r="L123" s="89"/>
      <c r="M123" s="89"/>
      <c r="N123" s="89"/>
      <c r="O123" s="89"/>
      <c r="P123" s="89"/>
      <c r="Q123" s="89"/>
      <c r="R123" s="89"/>
      <c r="S123" s="89"/>
      <c r="T123" s="89"/>
      <c r="U123" s="89"/>
      <c r="V123" s="89"/>
      <c r="W123" s="89"/>
      <c r="X123" s="89"/>
      <c r="Y123" s="89"/>
      <c r="Z123" s="89"/>
      <c r="AA123" s="89"/>
      <c r="AB123" s="89"/>
      <c r="AC123" s="89"/>
      <c r="AD123" s="89"/>
      <c r="AE123" s="89"/>
      <c r="AF123" s="89"/>
      <c r="AG123" s="89"/>
      <c r="AH123" s="89"/>
      <c r="AI123" s="89"/>
      <c r="AJ123" s="89"/>
      <c r="AK123" s="89"/>
      <c r="AL123" s="89"/>
      <c r="AM123" s="89"/>
      <c r="AN123" s="89"/>
      <c r="AO123" s="89"/>
      <c r="AP123" s="89"/>
      <c r="AQ123" s="89"/>
      <c r="AR123" s="89"/>
      <c r="AS123" s="89"/>
      <c r="AT123" s="89"/>
      <c r="AU123" s="89"/>
      <c r="AV123" s="89"/>
      <c r="AW123" s="89"/>
      <c r="AX123" s="89"/>
      <c r="AY123" s="89"/>
      <c r="AZ123" s="89"/>
      <c r="BA123" s="89"/>
      <c r="BB123" s="89"/>
      <c r="BC123" s="89"/>
      <c r="BD123" s="89"/>
      <c r="BE123" s="89"/>
      <c r="BF123" s="89"/>
      <c r="BG123" s="89"/>
      <c r="BH123" s="89"/>
      <c r="BI123" s="89"/>
      <c r="BJ123" s="89"/>
      <c r="BK123" s="89"/>
      <c r="BL123" s="89"/>
      <c r="BM123" s="89"/>
      <c r="BN123" s="89"/>
      <c r="BO123" s="89"/>
      <c r="BP123" s="89"/>
      <c r="BQ123" s="89"/>
      <c r="BR123" s="89"/>
      <c r="BS123" s="89"/>
      <c r="BT123" s="89"/>
      <c r="BU123" s="89"/>
      <c r="BV123" s="89"/>
      <c r="BW123" s="89"/>
      <c r="BX123" s="89"/>
      <c r="BY123" s="89"/>
      <c r="BZ123" s="89"/>
      <c r="CA123" s="89"/>
      <c r="CB123" s="89"/>
      <c r="CC123" s="89"/>
      <c r="CD123" s="89"/>
      <c r="CE123" s="89"/>
      <c r="CF123" s="89"/>
      <c r="CG123" s="89"/>
      <c r="CH123" s="89"/>
      <c r="CI123" s="89"/>
      <c r="CJ123" s="89"/>
      <c r="CK123" s="89"/>
      <c r="CL123" s="89"/>
      <c r="CM123" s="89"/>
      <c r="CN123" s="89"/>
      <c r="CO123" s="89"/>
      <c r="CP123" s="89"/>
      <c r="CQ123" s="89"/>
      <c r="CR123" s="89"/>
      <c r="CS123" s="89"/>
      <c r="CT123" s="89"/>
      <c r="CU123" s="89"/>
      <c r="CV123" s="89"/>
      <c r="CW123" s="89"/>
      <c r="CX123" s="89"/>
      <c r="CY123" s="89"/>
      <c r="CZ123" s="89"/>
      <c r="DA123" s="89"/>
      <c r="DB123" s="89"/>
      <c r="DC123" s="89"/>
      <c r="DD123" s="89"/>
      <c r="DE123" s="89"/>
      <c r="DF123" s="89"/>
      <c r="DG123" s="89"/>
      <c r="DH123" s="89"/>
      <c r="DI123" s="89"/>
      <c r="DJ123" s="89"/>
      <c r="DK123" s="89"/>
      <c r="DL123" s="89"/>
      <c r="DM123" s="89"/>
      <c r="DN123" s="89"/>
      <c r="DO123" s="89"/>
      <c r="DP123" s="89"/>
      <c r="DQ123" s="89"/>
      <c r="DR123" s="89"/>
      <c r="DS123" s="89"/>
      <c r="DT123" s="89"/>
      <c r="DU123" s="89"/>
      <c r="DV123" s="89"/>
      <c r="DW123" s="89"/>
      <c r="DX123" s="89"/>
      <c r="DY123" s="89"/>
      <c r="DZ123" s="89"/>
      <c r="EA123" s="89"/>
      <c r="EB123" s="89"/>
      <c r="EC123" s="89"/>
      <c r="ED123" s="89"/>
      <c r="EE123" s="89"/>
      <c r="EF123" s="89"/>
      <c r="EG123" s="89"/>
      <c r="EH123" s="89"/>
      <c r="EI123" s="89"/>
      <c r="EJ123" s="89"/>
      <c r="EK123" s="89"/>
      <c r="EL123" s="89"/>
      <c r="EM123" s="89"/>
      <c r="EN123" s="89"/>
      <c r="EO123" s="89"/>
      <c r="EP123" s="89"/>
      <c r="EQ123" s="89"/>
      <c r="ER123" s="89"/>
      <c r="ES123" s="89"/>
      <c r="ET123" s="89"/>
      <c r="EU123" s="89"/>
      <c r="EV123" s="89"/>
      <c r="EW123" s="89"/>
      <c r="EX123" s="89"/>
      <c r="EY123" s="89"/>
      <c r="EZ123" s="89"/>
      <c r="FA123" s="89"/>
      <c r="FB123" s="89"/>
      <c r="FC123" s="89"/>
      <c r="FD123" s="89"/>
      <c r="FE123" s="89"/>
      <c r="FF123" s="89"/>
      <c r="FG123" s="89"/>
      <c r="FH123" s="89"/>
      <c r="FI123" s="89"/>
      <c r="FJ123" s="89"/>
      <c r="FK123" s="89"/>
      <c r="FL123" s="89"/>
      <c r="FM123" s="89"/>
      <c r="FN123" s="89"/>
      <c r="FO123" s="89"/>
    </row>
    <row r="124" spans="1:171" s="32" customFormat="1" ht="9.9499999999999993" customHeight="1" x14ac:dyDescent="0.2">
      <c r="A124" s="106"/>
      <c r="B124" s="202"/>
      <c r="C124" s="203"/>
      <c r="D124" s="136"/>
      <c r="E124" s="29"/>
      <c r="F124" s="29"/>
      <c r="G124" s="30"/>
      <c r="H124" s="31"/>
      <c r="I124" s="27"/>
    </row>
    <row r="125" spans="1:171" s="60" customFormat="1" ht="9.9499999999999993" customHeight="1" x14ac:dyDescent="0.2">
      <c r="A125" s="111"/>
      <c r="B125" s="198"/>
      <c r="C125" s="199"/>
      <c r="D125" s="137"/>
      <c r="E125" s="57"/>
      <c r="F125" s="57"/>
      <c r="G125" s="58"/>
      <c r="H125" s="59"/>
      <c r="I125" s="17"/>
    </row>
    <row r="126" spans="1:171" s="53" customFormat="1" ht="19.899999999999999" customHeight="1" x14ac:dyDescent="0.2">
      <c r="A126" s="112"/>
      <c r="B126" s="194" t="s">
        <v>16</v>
      </c>
      <c r="C126" s="195"/>
      <c r="D126" s="138"/>
      <c r="E126" s="54"/>
      <c r="F126" s="54"/>
      <c r="G126" s="55"/>
      <c r="H126" s="56"/>
    </row>
    <row r="127" spans="1:171" s="60" customFormat="1" ht="9.9499999999999993" customHeight="1" x14ac:dyDescent="0.2">
      <c r="A127" s="111"/>
      <c r="B127" s="198"/>
      <c r="C127" s="199"/>
      <c r="D127" s="137"/>
      <c r="E127" s="57"/>
      <c r="F127" s="57"/>
      <c r="G127" s="58"/>
      <c r="H127" s="59"/>
      <c r="I127" s="17"/>
    </row>
    <row r="128" spans="1:171" s="122" customFormat="1" ht="19.899999999999999" customHeight="1" x14ac:dyDescent="0.2">
      <c r="A128" s="118">
        <v>1</v>
      </c>
      <c r="B128" s="163" t="s">
        <v>12</v>
      </c>
      <c r="C128" s="164"/>
      <c r="D128" s="119" t="s">
        <v>17</v>
      </c>
      <c r="E128" s="120">
        <v>1</v>
      </c>
      <c r="F128" s="120"/>
      <c r="G128" s="123"/>
      <c r="H128" s="123"/>
      <c r="I128" s="121"/>
      <c r="J128" s="121"/>
      <c r="K128" s="121"/>
      <c r="L128" s="121"/>
      <c r="M128" s="121"/>
      <c r="N128" s="121"/>
      <c r="O128" s="121"/>
      <c r="P128" s="121"/>
      <c r="Q128" s="121"/>
      <c r="R128" s="121"/>
      <c r="S128" s="121"/>
      <c r="T128" s="121"/>
      <c r="U128" s="121"/>
      <c r="V128" s="121"/>
      <c r="W128" s="121"/>
      <c r="X128" s="121"/>
      <c r="Y128" s="121"/>
      <c r="Z128" s="121"/>
      <c r="AA128" s="121"/>
      <c r="AB128" s="121"/>
      <c r="AC128" s="121"/>
      <c r="AD128" s="121"/>
      <c r="AE128" s="121"/>
      <c r="AF128" s="121"/>
      <c r="AG128" s="121"/>
      <c r="AH128" s="121"/>
      <c r="AI128" s="121"/>
      <c r="AJ128" s="121"/>
      <c r="AK128" s="121"/>
      <c r="AL128" s="121"/>
      <c r="AM128" s="121"/>
      <c r="AN128" s="121"/>
      <c r="AO128" s="121"/>
      <c r="AP128" s="121"/>
      <c r="AQ128" s="121"/>
      <c r="AR128" s="121"/>
      <c r="AS128" s="121"/>
      <c r="AT128" s="121"/>
      <c r="AU128" s="121"/>
      <c r="AV128" s="121"/>
      <c r="AW128" s="121"/>
      <c r="AX128" s="121"/>
      <c r="AY128" s="121"/>
      <c r="AZ128" s="121"/>
      <c r="BA128" s="121"/>
      <c r="BB128" s="121"/>
      <c r="BC128" s="121"/>
      <c r="BD128" s="121"/>
      <c r="BE128" s="121"/>
      <c r="BF128" s="121"/>
      <c r="BG128" s="121"/>
      <c r="BH128" s="121"/>
      <c r="BI128" s="121"/>
      <c r="BJ128" s="121"/>
      <c r="BK128" s="121"/>
      <c r="BL128" s="121"/>
      <c r="BM128" s="121"/>
      <c r="BN128" s="121"/>
      <c r="BO128" s="121"/>
      <c r="BP128" s="121"/>
      <c r="BQ128" s="121"/>
      <c r="BR128" s="121"/>
      <c r="BS128" s="121"/>
      <c r="BT128" s="121"/>
      <c r="BU128" s="121"/>
      <c r="BV128" s="121"/>
      <c r="BW128" s="121"/>
      <c r="BX128" s="121"/>
      <c r="BY128" s="121"/>
      <c r="BZ128" s="121"/>
      <c r="CA128" s="121"/>
      <c r="CB128" s="121"/>
      <c r="CC128" s="121"/>
      <c r="CD128" s="121"/>
      <c r="CE128" s="121"/>
      <c r="CF128" s="121"/>
      <c r="CG128" s="121"/>
      <c r="CH128" s="121"/>
      <c r="CI128" s="121"/>
      <c r="CJ128" s="121"/>
      <c r="CK128" s="121"/>
      <c r="CL128" s="121"/>
      <c r="CM128" s="121"/>
      <c r="CN128" s="121"/>
      <c r="CO128" s="121"/>
      <c r="CP128" s="121"/>
      <c r="CQ128" s="121"/>
      <c r="CR128" s="121"/>
      <c r="CS128" s="121"/>
      <c r="CT128" s="121"/>
      <c r="CU128" s="121"/>
      <c r="CV128" s="121"/>
      <c r="CW128" s="121"/>
      <c r="CX128" s="121"/>
      <c r="CY128" s="121"/>
      <c r="CZ128" s="121"/>
      <c r="DA128" s="121"/>
      <c r="DB128" s="121"/>
      <c r="DC128" s="121"/>
      <c r="DD128" s="121"/>
      <c r="DE128" s="121"/>
      <c r="DF128" s="121"/>
      <c r="DG128" s="121"/>
      <c r="DH128" s="121"/>
      <c r="DI128" s="121"/>
      <c r="DJ128" s="121"/>
      <c r="DK128" s="121"/>
      <c r="DL128" s="121"/>
      <c r="DM128" s="121"/>
      <c r="DN128" s="121"/>
      <c r="DO128" s="121"/>
      <c r="DP128" s="121"/>
      <c r="DQ128" s="121"/>
      <c r="DR128" s="121"/>
      <c r="DS128" s="121"/>
      <c r="DT128" s="121"/>
      <c r="DU128" s="121"/>
      <c r="DV128" s="121"/>
      <c r="DW128" s="121"/>
      <c r="DX128" s="121"/>
      <c r="DY128" s="121"/>
      <c r="DZ128" s="121"/>
      <c r="EA128" s="121"/>
      <c r="EB128" s="121"/>
      <c r="EC128" s="121"/>
      <c r="ED128" s="121"/>
      <c r="EE128" s="121"/>
      <c r="EF128" s="121"/>
      <c r="EG128" s="121"/>
      <c r="EH128" s="121"/>
      <c r="EI128" s="121"/>
      <c r="EJ128" s="121"/>
      <c r="EK128" s="121"/>
      <c r="EL128" s="121"/>
      <c r="EM128" s="121"/>
      <c r="EN128" s="121"/>
      <c r="EO128" s="121"/>
      <c r="EP128" s="121"/>
      <c r="EQ128" s="121"/>
      <c r="ER128" s="121"/>
      <c r="ES128" s="121"/>
      <c r="ET128" s="121"/>
      <c r="EU128" s="121"/>
      <c r="EV128" s="121"/>
      <c r="EW128" s="121"/>
      <c r="EX128" s="121"/>
      <c r="EY128" s="121"/>
      <c r="EZ128" s="121"/>
      <c r="FA128" s="121"/>
      <c r="FB128" s="121"/>
      <c r="FC128" s="121"/>
      <c r="FD128" s="121"/>
      <c r="FE128" s="121"/>
      <c r="FF128" s="121"/>
      <c r="FG128" s="121"/>
      <c r="FH128" s="121"/>
      <c r="FI128" s="121"/>
      <c r="FJ128" s="121"/>
      <c r="FK128" s="121"/>
      <c r="FL128" s="121"/>
      <c r="FM128" s="121"/>
      <c r="FN128" s="121"/>
      <c r="FO128" s="121"/>
    </row>
    <row r="129" spans="1:171" s="84" customFormat="1" ht="9.9499999999999993" customHeight="1" x14ac:dyDescent="0.2">
      <c r="A129" s="113"/>
      <c r="B129" s="161"/>
      <c r="C129" s="162"/>
      <c r="D129" s="149"/>
      <c r="E129" s="80"/>
      <c r="F129" s="80"/>
      <c r="G129" s="81"/>
      <c r="H129" s="82"/>
      <c r="I129" s="83"/>
    </row>
    <row r="130" spans="1:171" s="122" customFormat="1" ht="19.899999999999999" customHeight="1" x14ac:dyDescent="0.2">
      <c r="A130" s="118">
        <v>2</v>
      </c>
      <c r="B130" s="163" t="s">
        <v>62</v>
      </c>
      <c r="C130" s="164"/>
      <c r="D130" s="119" t="s">
        <v>17</v>
      </c>
      <c r="E130" s="120">
        <v>1</v>
      </c>
      <c r="F130" s="120"/>
      <c r="G130" s="123"/>
      <c r="H130" s="123"/>
      <c r="I130" s="121"/>
      <c r="J130" s="121"/>
      <c r="K130" s="121"/>
      <c r="L130" s="121"/>
      <c r="M130" s="121"/>
      <c r="N130" s="121"/>
      <c r="O130" s="121"/>
      <c r="P130" s="121"/>
      <c r="Q130" s="121"/>
      <c r="R130" s="121"/>
      <c r="S130" s="121"/>
      <c r="T130" s="121"/>
      <c r="U130" s="121"/>
      <c r="V130" s="121"/>
      <c r="W130" s="121"/>
      <c r="X130" s="121"/>
      <c r="Y130" s="121"/>
      <c r="Z130" s="121"/>
      <c r="AA130" s="121"/>
      <c r="AB130" s="121"/>
      <c r="AC130" s="121"/>
      <c r="AD130" s="121"/>
      <c r="AE130" s="121"/>
      <c r="AF130" s="121"/>
      <c r="AG130" s="121"/>
      <c r="AH130" s="121"/>
      <c r="AI130" s="121"/>
      <c r="AJ130" s="121"/>
      <c r="AK130" s="121"/>
      <c r="AL130" s="121"/>
      <c r="AM130" s="121"/>
      <c r="AN130" s="121"/>
      <c r="AO130" s="121"/>
      <c r="AP130" s="121"/>
      <c r="AQ130" s="121"/>
      <c r="AR130" s="121"/>
      <c r="AS130" s="121"/>
      <c r="AT130" s="121"/>
      <c r="AU130" s="121"/>
      <c r="AV130" s="121"/>
      <c r="AW130" s="121"/>
      <c r="AX130" s="121"/>
      <c r="AY130" s="121"/>
      <c r="AZ130" s="121"/>
      <c r="BA130" s="121"/>
      <c r="BB130" s="121"/>
      <c r="BC130" s="121"/>
      <c r="BD130" s="121"/>
      <c r="BE130" s="121"/>
      <c r="BF130" s="121"/>
      <c r="BG130" s="121"/>
      <c r="BH130" s="121"/>
      <c r="BI130" s="121"/>
      <c r="BJ130" s="121"/>
      <c r="BK130" s="121"/>
      <c r="BL130" s="121"/>
      <c r="BM130" s="121"/>
      <c r="BN130" s="121"/>
      <c r="BO130" s="121"/>
      <c r="BP130" s="121"/>
      <c r="BQ130" s="121"/>
      <c r="BR130" s="121"/>
      <c r="BS130" s="121"/>
      <c r="BT130" s="121"/>
      <c r="BU130" s="121"/>
      <c r="BV130" s="121"/>
      <c r="BW130" s="121"/>
      <c r="BX130" s="121"/>
      <c r="BY130" s="121"/>
      <c r="BZ130" s="121"/>
      <c r="CA130" s="121"/>
      <c r="CB130" s="121"/>
      <c r="CC130" s="121"/>
      <c r="CD130" s="121"/>
      <c r="CE130" s="121"/>
      <c r="CF130" s="121"/>
      <c r="CG130" s="121"/>
      <c r="CH130" s="121"/>
      <c r="CI130" s="121"/>
      <c r="CJ130" s="121"/>
      <c r="CK130" s="121"/>
      <c r="CL130" s="121"/>
      <c r="CM130" s="121"/>
      <c r="CN130" s="121"/>
      <c r="CO130" s="121"/>
      <c r="CP130" s="121"/>
      <c r="CQ130" s="121"/>
      <c r="CR130" s="121"/>
      <c r="CS130" s="121"/>
      <c r="CT130" s="121"/>
      <c r="CU130" s="121"/>
      <c r="CV130" s="121"/>
      <c r="CW130" s="121"/>
      <c r="CX130" s="121"/>
      <c r="CY130" s="121"/>
      <c r="CZ130" s="121"/>
      <c r="DA130" s="121"/>
      <c r="DB130" s="121"/>
      <c r="DC130" s="121"/>
      <c r="DD130" s="121"/>
      <c r="DE130" s="121"/>
      <c r="DF130" s="121"/>
      <c r="DG130" s="121"/>
      <c r="DH130" s="121"/>
      <c r="DI130" s="121"/>
      <c r="DJ130" s="121"/>
      <c r="DK130" s="121"/>
      <c r="DL130" s="121"/>
      <c r="DM130" s="121"/>
      <c r="DN130" s="121"/>
      <c r="DO130" s="121"/>
      <c r="DP130" s="121"/>
      <c r="DQ130" s="121"/>
      <c r="DR130" s="121"/>
      <c r="DS130" s="121"/>
      <c r="DT130" s="121"/>
      <c r="DU130" s="121"/>
      <c r="DV130" s="121"/>
      <c r="DW130" s="121"/>
      <c r="DX130" s="121"/>
      <c r="DY130" s="121"/>
      <c r="DZ130" s="121"/>
      <c r="EA130" s="121"/>
      <c r="EB130" s="121"/>
      <c r="EC130" s="121"/>
      <c r="ED130" s="121"/>
      <c r="EE130" s="121"/>
      <c r="EF130" s="121"/>
      <c r="EG130" s="121"/>
      <c r="EH130" s="121"/>
      <c r="EI130" s="121"/>
      <c r="EJ130" s="121"/>
      <c r="EK130" s="121"/>
      <c r="EL130" s="121"/>
      <c r="EM130" s="121"/>
      <c r="EN130" s="121"/>
      <c r="EO130" s="121"/>
      <c r="EP130" s="121"/>
      <c r="EQ130" s="121"/>
      <c r="ER130" s="121"/>
      <c r="ES130" s="121"/>
      <c r="ET130" s="121"/>
      <c r="EU130" s="121"/>
      <c r="EV130" s="121"/>
      <c r="EW130" s="121"/>
      <c r="EX130" s="121"/>
      <c r="EY130" s="121"/>
      <c r="EZ130" s="121"/>
      <c r="FA130" s="121"/>
      <c r="FB130" s="121"/>
      <c r="FC130" s="121"/>
      <c r="FD130" s="121"/>
      <c r="FE130" s="121"/>
      <c r="FF130" s="121"/>
      <c r="FG130" s="121"/>
      <c r="FH130" s="121"/>
      <c r="FI130" s="121"/>
      <c r="FJ130" s="121"/>
      <c r="FK130" s="121"/>
      <c r="FL130" s="121"/>
      <c r="FM130" s="121"/>
      <c r="FN130" s="121"/>
      <c r="FO130" s="121"/>
    </row>
    <row r="131" spans="1:171" s="122" customFormat="1" ht="9.9499999999999993" customHeight="1" x14ac:dyDescent="0.2">
      <c r="A131" s="118"/>
      <c r="B131" s="142"/>
      <c r="C131" s="143"/>
      <c r="D131" s="119"/>
      <c r="E131" s="120"/>
      <c r="F131" s="120"/>
      <c r="G131" s="135"/>
      <c r="H131" s="123"/>
      <c r="I131" s="121"/>
      <c r="J131" s="121"/>
      <c r="K131" s="121"/>
      <c r="L131" s="121"/>
      <c r="M131" s="121"/>
      <c r="N131" s="121"/>
      <c r="O131" s="121"/>
      <c r="P131" s="121"/>
      <c r="Q131" s="121"/>
      <c r="R131" s="121"/>
      <c r="S131" s="121"/>
      <c r="T131" s="121"/>
      <c r="U131" s="121"/>
      <c r="V131" s="121"/>
      <c r="W131" s="121"/>
      <c r="X131" s="121"/>
      <c r="Y131" s="121"/>
      <c r="Z131" s="121"/>
      <c r="AA131" s="121"/>
      <c r="AB131" s="121"/>
      <c r="AC131" s="121"/>
      <c r="AD131" s="121"/>
      <c r="AE131" s="121"/>
      <c r="AF131" s="121"/>
      <c r="AG131" s="121"/>
      <c r="AH131" s="121"/>
      <c r="AI131" s="121"/>
      <c r="AJ131" s="121"/>
      <c r="AK131" s="121"/>
      <c r="AL131" s="121"/>
      <c r="AM131" s="121"/>
      <c r="AN131" s="121"/>
      <c r="AO131" s="121"/>
      <c r="AP131" s="121"/>
      <c r="AQ131" s="121"/>
      <c r="AR131" s="121"/>
      <c r="AS131" s="121"/>
      <c r="AT131" s="121"/>
      <c r="AU131" s="121"/>
      <c r="AV131" s="121"/>
      <c r="AW131" s="121"/>
      <c r="AX131" s="121"/>
      <c r="AY131" s="121"/>
      <c r="AZ131" s="121"/>
      <c r="BA131" s="121"/>
      <c r="BB131" s="121"/>
      <c r="BC131" s="121"/>
      <c r="BD131" s="121"/>
      <c r="BE131" s="121"/>
      <c r="BF131" s="121"/>
      <c r="BG131" s="121"/>
      <c r="BH131" s="121"/>
      <c r="BI131" s="121"/>
      <c r="BJ131" s="121"/>
      <c r="BK131" s="121"/>
      <c r="BL131" s="121"/>
      <c r="BM131" s="121"/>
      <c r="BN131" s="121"/>
      <c r="BO131" s="121"/>
      <c r="BP131" s="121"/>
      <c r="BQ131" s="121"/>
      <c r="BR131" s="121"/>
      <c r="BS131" s="121"/>
      <c r="BT131" s="121"/>
      <c r="BU131" s="121"/>
      <c r="BV131" s="121"/>
      <c r="BW131" s="121"/>
      <c r="BX131" s="121"/>
      <c r="BY131" s="121"/>
      <c r="BZ131" s="121"/>
      <c r="CA131" s="121"/>
      <c r="CB131" s="121"/>
      <c r="CC131" s="121"/>
      <c r="CD131" s="121"/>
      <c r="CE131" s="121"/>
      <c r="CF131" s="121"/>
      <c r="CG131" s="121"/>
      <c r="CH131" s="121"/>
      <c r="CI131" s="121"/>
      <c r="CJ131" s="121"/>
      <c r="CK131" s="121"/>
      <c r="CL131" s="121"/>
      <c r="CM131" s="121"/>
      <c r="CN131" s="121"/>
      <c r="CO131" s="121"/>
      <c r="CP131" s="121"/>
      <c r="CQ131" s="121"/>
      <c r="CR131" s="121"/>
      <c r="CS131" s="121"/>
      <c r="CT131" s="121"/>
      <c r="CU131" s="121"/>
      <c r="CV131" s="121"/>
      <c r="CW131" s="121"/>
      <c r="CX131" s="121"/>
      <c r="CY131" s="121"/>
      <c r="CZ131" s="121"/>
      <c r="DA131" s="121"/>
      <c r="DB131" s="121"/>
      <c r="DC131" s="121"/>
      <c r="DD131" s="121"/>
      <c r="DE131" s="121"/>
      <c r="DF131" s="121"/>
      <c r="DG131" s="121"/>
      <c r="DH131" s="121"/>
      <c r="DI131" s="121"/>
      <c r="DJ131" s="121"/>
      <c r="DK131" s="121"/>
      <c r="DL131" s="121"/>
      <c r="DM131" s="121"/>
      <c r="DN131" s="121"/>
      <c r="DO131" s="121"/>
      <c r="DP131" s="121"/>
      <c r="DQ131" s="121"/>
      <c r="DR131" s="121"/>
      <c r="DS131" s="121"/>
      <c r="DT131" s="121"/>
      <c r="DU131" s="121"/>
      <c r="DV131" s="121"/>
      <c r="DW131" s="121"/>
      <c r="DX131" s="121"/>
      <c r="DY131" s="121"/>
      <c r="DZ131" s="121"/>
      <c r="EA131" s="121"/>
      <c r="EB131" s="121"/>
      <c r="EC131" s="121"/>
      <c r="ED131" s="121"/>
      <c r="EE131" s="121"/>
      <c r="EF131" s="121"/>
      <c r="EG131" s="121"/>
      <c r="EH131" s="121"/>
      <c r="EI131" s="121"/>
      <c r="EJ131" s="121"/>
      <c r="EK131" s="121"/>
      <c r="EL131" s="121"/>
      <c r="EM131" s="121"/>
      <c r="EN131" s="121"/>
      <c r="EO131" s="121"/>
      <c r="EP131" s="121"/>
      <c r="EQ131" s="121"/>
      <c r="ER131" s="121"/>
      <c r="ES131" s="121"/>
      <c r="ET131" s="121"/>
      <c r="EU131" s="121"/>
      <c r="EV131" s="121"/>
      <c r="EW131" s="121"/>
      <c r="EX131" s="121"/>
      <c r="EY131" s="121"/>
      <c r="EZ131" s="121"/>
      <c r="FA131" s="121"/>
      <c r="FB131" s="121"/>
      <c r="FC131" s="121"/>
      <c r="FD131" s="121"/>
      <c r="FE131" s="121"/>
      <c r="FF131" s="121"/>
      <c r="FG131" s="121"/>
      <c r="FH131" s="121"/>
      <c r="FI131" s="121"/>
      <c r="FJ131" s="121"/>
      <c r="FK131" s="121"/>
      <c r="FL131" s="121"/>
      <c r="FM131" s="121"/>
      <c r="FN131" s="121"/>
      <c r="FO131" s="121"/>
    </row>
    <row r="132" spans="1:171" s="122" customFormat="1" ht="19.899999999999999" customHeight="1" x14ac:dyDescent="0.2">
      <c r="A132" s="118">
        <v>3</v>
      </c>
      <c r="B132" s="163" t="s">
        <v>21</v>
      </c>
      <c r="C132" s="164"/>
      <c r="D132" s="119" t="s">
        <v>17</v>
      </c>
      <c r="E132" s="120">
        <v>1</v>
      </c>
      <c r="F132" s="120"/>
      <c r="G132" s="135"/>
      <c r="H132" s="123"/>
      <c r="I132" s="121"/>
      <c r="J132" s="121"/>
      <c r="K132" s="121"/>
      <c r="L132" s="121"/>
      <c r="M132" s="121"/>
      <c r="N132" s="121"/>
      <c r="O132" s="121"/>
      <c r="P132" s="121"/>
      <c r="Q132" s="121"/>
      <c r="R132" s="121"/>
      <c r="S132" s="121"/>
      <c r="T132" s="121"/>
      <c r="U132" s="121"/>
      <c r="V132" s="121"/>
      <c r="W132" s="121"/>
      <c r="X132" s="121"/>
      <c r="Y132" s="121"/>
      <c r="Z132" s="121"/>
      <c r="AA132" s="121"/>
      <c r="AB132" s="121"/>
      <c r="AC132" s="121"/>
      <c r="AD132" s="121"/>
      <c r="AE132" s="121"/>
      <c r="AF132" s="121"/>
      <c r="AG132" s="121"/>
      <c r="AH132" s="121"/>
      <c r="AI132" s="121"/>
      <c r="AJ132" s="121"/>
      <c r="AK132" s="121"/>
      <c r="AL132" s="121"/>
      <c r="AM132" s="121"/>
      <c r="AN132" s="121"/>
      <c r="AO132" s="121"/>
      <c r="AP132" s="121"/>
      <c r="AQ132" s="121"/>
      <c r="AR132" s="121"/>
      <c r="AS132" s="121"/>
      <c r="AT132" s="121"/>
      <c r="AU132" s="121"/>
      <c r="AV132" s="121"/>
      <c r="AW132" s="121"/>
      <c r="AX132" s="121"/>
      <c r="AY132" s="121"/>
      <c r="AZ132" s="121"/>
      <c r="BA132" s="121"/>
      <c r="BB132" s="121"/>
      <c r="BC132" s="121"/>
      <c r="BD132" s="121"/>
      <c r="BE132" s="121"/>
      <c r="BF132" s="121"/>
      <c r="BG132" s="121"/>
      <c r="BH132" s="121"/>
      <c r="BI132" s="121"/>
      <c r="BJ132" s="121"/>
      <c r="BK132" s="121"/>
      <c r="BL132" s="121"/>
      <c r="BM132" s="121"/>
      <c r="BN132" s="121"/>
      <c r="BO132" s="121"/>
      <c r="BP132" s="121"/>
      <c r="BQ132" s="121"/>
      <c r="BR132" s="121"/>
      <c r="BS132" s="121"/>
      <c r="BT132" s="121"/>
      <c r="BU132" s="121"/>
      <c r="BV132" s="121"/>
      <c r="BW132" s="121"/>
      <c r="BX132" s="121"/>
      <c r="BY132" s="121"/>
      <c r="BZ132" s="121"/>
      <c r="CA132" s="121"/>
      <c r="CB132" s="121"/>
      <c r="CC132" s="121"/>
      <c r="CD132" s="121"/>
      <c r="CE132" s="121"/>
      <c r="CF132" s="121"/>
      <c r="CG132" s="121"/>
      <c r="CH132" s="121"/>
      <c r="CI132" s="121"/>
      <c r="CJ132" s="121"/>
      <c r="CK132" s="121"/>
      <c r="CL132" s="121"/>
      <c r="CM132" s="121"/>
      <c r="CN132" s="121"/>
      <c r="CO132" s="121"/>
      <c r="CP132" s="121"/>
      <c r="CQ132" s="121"/>
      <c r="CR132" s="121"/>
      <c r="CS132" s="121"/>
      <c r="CT132" s="121"/>
      <c r="CU132" s="121"/>
      <c r="CV132" s="121"/>
      <c r="CW132" s="121"/>
      <c r="CX132" s="121"/>
      <c r="CY132" s="121"/>
      <c r="CZ132" s="121"/>
      <c r="DA132" s="121"/>
      <c r="DB132" s="121"/>
      <c r="DC132" s="121"/>
      <c r="DD132" s="121"/>
      <c r="DE132" s="121"/>
      <c r="DF132" s="121"/>
      <c r="DG132" s="121"/>
      <c r="DH132" s="121"/>
      <c r="DI132" s="121"/>
      <c r="DJ132" s="121"/>
      <c r="DK132" s="121"/>
      <c r="DL132" s="121"/>
      <c r="DM132" s="121"/>
      <c r="DN132" s="121"/>
      <c r="DO132" s="121"/>
      <c r="DP132" s="121"/>
      <c r="DQ132" s="121"/>
      <c r="DR132" s="121"/>
      <c r="DS132" s="121"/>
      <c r="DT132" s="121"/>
      <c r="DU132" s="121"/>
      <c r="DV132" s="121"/>
      <c r="DW132" s="121"/>
      <c r="DX132" s="121"/>
      <c r="DY132" s="121"/>
      <c r="DZ132" s="121"/>
      <c r="EA132" s="121"/>
      <c r="EB132" s="121"/>
      <c r="EC132" s="121"/>
      <c r="ED132" s="121"/>
      <c r="EE132" s="121"/>
      <c r="EF132" s="121"/>
      <c r="EG132" s="121"/>
      <c r="EH132" s="121"/>
      <c r="EI132" s="121"/>
      <c r="EJ132" s="121"/>
      <c r="EK132" s="121"/>
      <c r="EL132" s="121"/>
      <c r="EM132" s="121"/>
      <c r="EN132" s="121"/>
      <c r="EO132" s="121"/>
      <c r="EP132" s="121"/>
      <c r="EQ132" s="121"/>
      <c r="ER132" s="121"/>
      <c r="ES132" s="121"/>
      <c r="ET132" s="121"/>
      <c r="EU132" s="121"/>
      <c r="EV132" s="121"/>
      <c r="EW132" s="121"/>
      <c r="EX132" s="121"/>
      <c r="EY132" s="121"/>
      <c r="EZ132" s="121"/>
      <c r="FA132" s="121"/>
      <c r="FB132" s="121"/>
      <c r="FC132" s="121"/>
      <c r="FD132" s="121"/>
      <c r="FE132" s="121"/>
      <c r="FF132" s="121"/>
      <c r="FG132" s="121"/>
      <c r="FH132" s="121"/>
      <c r="FI132" s="121"/>
      <c r="FJ132" s="121"/>
      <c r="FK132" s="121"/>
      <c r="FL132" s="121"/>
      <c r="FM132" s="121"/>
      <c r="FN132" s="121"/>
      <c r="FO132" s="121"/>
    </row>
    <row r="133" spans="1:171" s="84" customFormat="1" ht="9.9499999999999993" customHeight="1" x14ac:dyDescent="0.2">
      <c r="A133" s="113"/>
      <c r="B133" s="161"/>
      <c r="C133" s="162"/>
      <c r="D133" s="149"/>
      <c r="E133" s="80"/>
      <c r="F133" s="80"/>
      <c r="G133" s="81"/>
      <c r="H133" s="82"/>
      <c r="I133" s="83"/>
    </row>
    <row r="134" spans="1:171" s="122" customFormat="1" ht="19.899999999999999" customHeight="1" x14ac:dyDescent="0.2">
      <c r="A134" s="118">
        <v>4</v>
      </c>
      <c r="B134" s="163" t="s">
        <v>19</v>
      </c>
      <c r="C134" s="164"/>
      <c r="D134" s="119" t="s">
        <v>17</v>
      </c>
      <c r="E134" s="120">
        <v>1</v>
      </c>
      <c r="F134" s="120"/>
      <c r="G134" s="123"/>
      <c r="H134" s="123"/>
      <c r="I134" s="121"/>
      <c r="J134" s="121"/>
      <c r="K134" s="121"/>
      <c r="L134" s="121"/>
      <c r="M134" s="121"/>
      <c r="N134" s="121"/>
      <c r="O134" s="121"/>
      <c r="P134" s="121"/>
      <c r="Q134" s="121"/>
      <c r="R134" s="121"/>
      <c r="S134" s="121"/>
      <c r="T134" s="121"/>
      <c r="U134" s="121"/>
      <c r="V134" s="121"/>
      <c r="W134" s="121"/>
      <c r="X134" s="121"/>
      <c r="Y134" s="121"/>
      <c r="Z134" s="121"/>
      <c r="AA134" s="121"/>
      <c r="AB134" s="121"/>
      <c r="AC134" s="121"/>
      <c r="AD134" s="121"/>
      <c r="AE134" s="121"/>
      <c r="AF134" s="121"/>
      <c r="AG134" s="121"/>
      <c r="AH134" s="121"/>
      <c r="AI134" s="121"/>
      <c r="AJ134" s="121"/>
      <c r="AK134" s="121"/>
      <c r="AL134" s="121"/>
      <c r="AM134" s="121"/>
      <c r="AN134" s="121"/>
      <c r="AO134" s="121"/>
      <c r="AP134" s="121"/>
      <c r="AQ134" s="121"/>
      <c r="AR134" s="121"/>
      <c r="AS134" s="121"/>
      <c r="AT134" s="121"/>
      <c r="AU134" s="121"/>
      <c r="AV134" s="121"/>
      <c r="AW134" s="121"/>
      <c r="AX134" s="121"/>
      <c r="AY134" s="121"/>
      <c r="AZ134" s="121"/>
      <c r="BA134" s="121"/>
      <c r="BB134" s="121"/>
      <c r="BC134" s="121"/>
      <c r="BD134" s="121"/>
      <c r="BE134" s="121"/>
      <c r="BF134" s="121"/>
      <c r="BG134" s="121"/>
      <c r="BH134" s="121"/>
      <c r="BI134" s="121"/>
      <c r="BJ134" s="121"/>
      <c r="BK134" s="121"/>
      <c r="BL134" s="121"/>
      <c r="BM134" s="121"/>
      <c r="BN134" s="121"/>
      <c r="BO134" s="121"/>
      <c r="BP134" s="121"/>
      <c r="BQ134" s="121"/>
      <c r="BR134" s="121"/>
      <c r="BS134" s="121"/>
      <c r="BT134" s="121"/>
      <c r="BU134" s="121"/>
      <c r="BV134" s="121"/>
      <c r="BW134" s="121"/>
      <c r="BX134" s="121"/>
      <c r="BY134" s="121"/>
      <c r="BZ134" s="121"/>
      <c r="CA134" s="121"/>
      <c r="CB134" s="121"/>
      <c r="CC134" s="121"/>
      <c r="CD134" s="121"/>
      <c r="CE134" s="121"/>
      <c r="CF134" s="121"/>
      <c r="CG134" s="121"/>
      <c r="CH134" s="121"/>
      <c r="CI134" s="121"/>
      <c r="CJ134" s="121"/>
      <c r="CK134" s="121"/>
      <c r="CL134" s="121"/>
      <c r="CM134" s="121"/>
      <c r="CN134" s="121"/>
      <c r="CO134" s="121"/>
      <c r="CP134" s="121"/>
      <c r="CQ134" s="121"/>
      <c r="CR134" s="121"/>
      <c r="CS134" s="121"/>
      <c r="CT134" s="121"/>
      <c r="CU134" s="121"/>
      <c r="CV134" s="121"/>
      <c r="CW134" s="121"/>
      <c r="CX134" s="121"/>
      <c r="CY134" s="121"/>
      <c r="CZ134" s="121"/>
      <c r="DA134" s="121"/>
      <c r="DB134" s="121"/>
      <c r="DC134" s="121"/>
      <c r="DD134" s="121"/>
      <c r="DE134" s="121"/>
      <c r="DF134" s="121"/>
      <c r="DG134" s="121"/>
      <c r="DH134" s="121"/>
      <c r="DI134" s="121"/>
      <c r="DJ134" s="121"/>
      <c r="DK134" s="121"/>
      <c r="DL134" s="121"/>
      <c r="DM134" s="121"/>
      <c r="DN134" s="121"/>
      <c r="DO134" s="121"/>
      <c r="DP134" s="121"/>
      <c r="DQ134" s="121"/>
      <c r="DR134" s="121"/>
      <c r="DS134" s="121"/>
      <c r="DT134" s="121"/>
      <c r="DU134" s="121"/>
      <c r="DV134" s="121"/>
      <c r="DW134" s="121"/>
      <c r="DX134" s="121"/>
      <c r="DY134" s="121"/>
      <c r="DZ134" s="121"/>
      <c r="EA134" s="121"/>
      <c r="EB134" s="121"/>
      <c r="EC134" s="121"/>
      <c r="ED134" s="121"/>
      <c r="EE134" s="121"/>
      <c r="EF134" s="121"/>
      <c r="EG134" s="121"/>
      <c r="EH134" s="121"/>
      <c r="EI134" s="121"/>
      <c r="EJ134" s="121"/>
      <c r="EK134" s="121"/>
      <c r="EL134" s="121"/>
      <c r="EM134" s="121"/>
      <c r="EN134" s="121"/>
      <c r="EO134" s="121"/>
      <c r="EP134" s="121"/>
      <c r="EQ134" s="121"/>
      <c r="ER134" s="121"/>
      <c r="ES134" s="121"/>
      <c r="ET134" s="121"/>
      <c r="EU134" s="121"/>
      <c r="EV134" s="121"/>
      <c r="EW134" s="121"/>
      <c r="EX134" s="121"/>
      <c r="EY134" s="121"/>
      <c r="EZ134" s="121"/>
      <c r="FA134" s="121"/>
      <c r="FB134" s="121"/>
      <c r="FC134" s="121"/>
      <c r="FD134" s="121"/>
      <c r="FE134" s="121"/>
      <c r="FF134" s="121"/>
      <c r="FG134" s="121"/>
      <c r="FH134" s="121"/>
      <c r="FI134" s="121"/>
      <c r="FJ134" s="121"/>
      <c r="FK134" s="121"/>
      <c r="FL134" s="121"/>
      <c r="FM134" s="121"/>
      <c r="FN134" s="121"/>
      <c r="FO134" s="121"/>
    </row>
    <row r="135" spans="1:171" s="65" customFormat="1" ht="9.9499999999999993" customHeight="1" x14ac:dyDescent="0.2">
      <c r="A135" s="114"/>
      <c r="B135" s="196"/>
      <c r="C135" s="197"/>
      <c r="D135" s="139"/>
      <c r="E135" s="61"/>
      <c r="F135" s="61"/>
      <c r="G135" s="62"/>
      <c r="H135" s="63"/>
      <c r="I135" s="64"/>
    </row>
    <row r="136" spans="1:171" s="71" customFormat="1" ht="39.950000000000003" customHeight="1" thickBot="1" x14ac:dyDescent="0.25">
      <c r="A136" s="115"/>
      <c r="B136" s="159" t="s">
        <v>56</v>
      </c>
      <c r="C136" s="160"/>
      <c r="D136" s="66"/>
      <c r="E136" s="67"/>
      <c r="F136" s="67"/>
      <c r="G136" s="68"/>
      <c r="H136" s="69"/>
      <c r="I136" s="70"/>
    </row>
    <row r="137" spans="1:171" s="71" customFormat="1" ht="30" customHeight="1" x14ac:dyDescent="0.2">
      <c r="A137" s="116"/>
      <c r="B137" s="192" t="s">
        <v>18</v>
      </c>
      <c r="C137" s="193"/>
      <c r="D137" s="72"/>
      <c r="E137" s="73"/>
      <c r="F137" s="73"/>
      <c r="G137" s="74"/>
      <c r="H137" s="75"/>
      <c r="I137" s="76"/>
    </row>
    <row r="138" spans="1:171" s="71" customFormat="1" ht="39.950000000000003" customHeight="1" thickBot="1" x14ac:dyDescent="0.25">
      <c r="A138" s="115"/>
      <c r="B138" s="159" t="s">
        <v>57</v>
      </c>
      <c r="C138" s="160"/>
      <c r="D138" s="77"/>
      <c r="E138" s="78"/>
      <c r="F138" s="78"/>
      <c r="G138" s="79"/>
      <c r="H138" s="69"/>
      <c r="I138" s="76"/>
    </row>
  </sheetData>
  <mergeCells count="113">
    <mergeCell ref="B132:C132"/>
    <mergeCell ref="B111:C111"/>
    <mergeCell ref="B93:C93"/>
    <mergeCell ref="B94:C94"/>
    <mergeCell ref="B83:C83"/>
    <mergeCell ref="B85:C85"/>
    <mergeCell ref="B96:C96"/>
    <mergeCell ref="B98:C98"/>
    <mergeCell ref="B100:C100"/>
    <mergeCell ref="B101:C101"/>
    <mergeCell ref="B102:C102"/>
    <mergeCell ref="B95:C95"/>
    <mergeCell ref="B99:C99"/>
    <mergeCell ref="B103:C103"/>
    <mergeCell ref="B124:C124"/>
    <mergeCell ref="B113:C113"/>
    <mergeCell ref="B114:C114"/>
    <mergeCell ref="B116:C116"/>
    <mergeCell ref="B121:C121"/>
    <mergeCell ref="B122:C122"/>
    <mergeCell ref="B117:C117"/>
    <mergeCell ref="B118:C118"/>
    <mergeCell ref="B119:C119"/>
    <mergeCell ref="B86:C86"/>
    <mergeCell ref="B87:C87"/>
    <mergeCell ref="B91:C91"/>
    <mergeCell ref="B18:C18"/>
    <mergeCell ref="B82:C82"/>
    <mergeCell ref="B84:C84"/>
    <mergeCell ref="B32:C32"/>
    <mergeCell ref="B34:C34"/>
    <mergeCell ref="B36:C36"/>
    <mergeCell ref="B37:C37"/>
    <mergeCell ref="B38:C38"/>
    <mergeCell ref="B73:C73"/>
    <mergeCell ref="B74:C74"/>
    <mergeCell ref="B75:C75"/>
    <mergeCell ref="B76:C76"/>
    <mergeCell ref="B78:C78"/>
    <mergeCell ref="B79:C79"/>
    <mergeCell ref="B48:C48"/>
    <mergeCell ref="B40:C40"/>
    <mergeCell ref="B64:C64"/>
    <mergeCell ref="B66:C66"/>
    <mergeCell ref="B67:C67"/>
    <mergeCell ref="B10:C10"/>
    <mergeCell ref="B11:C11"/>
    <mergeCell ref="A1:G1"/>
    <mergeCell ref="B35:C35"/>
    <mergeCell ref="B15:C15"/>
    <mergeCell ref="B16:C16"/>
    <mergeCell ref="B22:C22"/>
    <mergeCell ref="B137:C137"/>
    <mergeCell ref="B126:C126"/>
    <mergeCell ref="B72:C72"/>
    <mergeCell ref="B13:C13"/>
    <mergeCell ref="B20:C20"/>
    <mergeCell ref="B24:C24"/>
    <mergeCell ref="B135:C135"/>
    <mergeCell ref="B127:C127"/>
    <mergeCell ref="B125:C125"/>
    <mergeCell ref="B128:C128"/>
    <mergeCell ref="B130:C130"/>
    <mergeCell ref="B112:C112"/>
    <mergeCell ref="B123:C123"/>
    <mergeCell ref="B92:C92"/>
    <mergeCell ref="B107:C107"/>
    <mergeCell ref="B108:C108"/>
    <mergeCell ref="B110:C110"/>
    <mergeCell ref="D2:D3"/>
    <mergeCell ref="B2:C3"/>
    <mergeCell ref="E2:E3"/>
    <mergeCell ref="F2:F3"/>
    <mergeCell ref="G2:H2"/>
    <mergeCell ref="B5:C5"/>
    <mergeCell ref="B7:C7"/>
    <mergeCell ref="B8:C8"/>
    <mergeCell ref="B9:C9"/>
    <mergeCell ref="B138:C138"/>
    <mergeCell ref="B136:C136"/>
    <mergeCell ref="B129:C129"/>
    <mergeCell ref="B133:C133"/>
    <mergeCell ref="B134:C134"/>
    <mergeCell ref="B26:C26"/>
    <mergeCell ref="B29:C29"/>
    <mergeCell ref="B30:C30"/>
    <mergeCell ref="B31:C31"/>
    <mergeCell ref="B28:C28"/>
    <mergeCell ref="B27:C27"/>
    <mergeCell ref="B42:C42"/>
    <mergeCell ref="B56:C56"/>
    <mergeCell ref="B60:C60"/>
    <mergeCell ref="B51:C51"/>
    <mergeCell ref="B52:C52"/>
    <mergeCell ref="B50:C50"/>
    <mergeCell ref="B58:C58"/>
    <mergeCell ref="B39:C39"/>
    <mergeCell ref="B45:C45"/>
    <mergeCell ref="B81:C81"/>
    <mergeCell ref="B89:C89"/>
    <mergeCell ref="B104:C104"/>
    <mergeCell ref="B105:C105"/>
    <mergeCell ref="B69:C69"/>
    <mergeCell ref="B70:C70"/>
    <mergeCell ref="B41:C41"/>
    <mergeCell ref="B47:C47"/>
    <mergeCell ref="B44:C44"/>
    <mergeCell ref="B46:C46"/>
    <mergeCell ref="B57:C57"/>
    <mergeCell ref="B61:C61"/>
    <mergeCell ref="B62:C62"/>
    <mergeCell ref="B63:C63"/>
    <mergeCell ref="B54:C54"/>
  </mergeCells>
  <phoneticPr fontId="12" type="noConversion"/>
  <printOptions horizontalCentered="1"/>
  <pageMargins left="0.39370078740157483" right="0.39370078740157483" top="0.78740157480314965" bottom="0.78740157480314965" header="0.51181102362204722" footer="0.39370078740157483"/>
  <pageSetup paperSize="9" scale="96" fitToHeight="10" orientation="portrait" r:id="rId1"/>
  <headerFooter differentFirst="1" alignWithMargins="0">
    <oddFooter>&amp;R&amp;8PAGE &amp;P/&amp;N&amp;L&amp;8&amp;F - 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RECAP</vt:lpstr>
      <vt:lpstr>Lot Electricité </vt:lpstr>
      <vt:lpstr>CV</vt:lpstr>
      <vt:lpstr>CV!Impression_des_titres</vt:lpstr>
      <vt:lpstr>'Lot Electricité '!Impression_des_titres</vt:lpstr>
      <vt:lpstr>CV!Zone_d_impression</vt:lpstr>
      <vt:lpstr>'Lot Electricité '!Zone_d_impression</vt:lpstr>
      <vt:lpstr>RECAP!Zone_d_impression</vt:lpstr>
    </vt:vector>
  </TitlesOfParts>
  <Company>Cotel ingenierie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Furia</dc:creator>
  <cp:lastModifiedBy>Nicolas ADAM</cp:lastModifiedBy>
  <cp:lastPrinted>2022-11-10T06:42:46Z</cp:lastPrinted>
  <dcterms:created xsi:type="dcterms:W3CDTF">2006-07-06T12:29:29Z</dcterms:created>
  <dcterms:modified xsi:type="dcterms:W3CDTF">2022-11-15T11:00:46Z</dcterms:modified>
</cp:coreProperties>
</file>